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1" i="1" l="1"/>
  <c r="E10" i="1"/>
  <c r="E11" i="1"/>
  <c r="E12" i="1"/>
  <c r="G10" i="1"/>
  <c r="E9" i="1" l="1"/>
  <c r="E14" i="1"/>
  <c r="E13" i="1"/>
  <c r="G13" i="1"/>
  <c r="E29" i="1"/>
  <c r="E30" i="1"/>
  <c r="E31" i="1"/>
  <c r="E32" i="1"/>
  <c r="E33" i="1"/>
  <c r="E28" i="1"/>
  <c r="G28" i="1"/>
  <c r="E25" i="1"/>
  <c r="E26" i="1"/>
  <c r="E24" i="1"/>
  <c r="G24" i="1"/>
  <c r="E35" i="1"/>
  <c r="E36" i="1"/>
  <c r="E37" i="1"/>
  <c r="E38" i="1"/>
  <c r="E34" i="1"/>
  <c r="G34" i="1"/>
  <c r="G39" i="1"/>
  <c r="G40" i="1"/>
  <c r="G27" i="1"/>
  <c r="G9" i="1"/>
  <c r="E16" i="1"/>
  <c r="E17" i="1"/>
  <c r="E15" i="1"/>
  <c r="E19" i="1"/>
  <c r="E20" i="1"/>
  <c r="G15" i="1"/>
  <c r="G19" i="1"/>
  <c r="E18" i="1"/>
  <c r="G18" i="1"/>
  <c r="E8" i="1"/>
  <c r="G8" i="1"/>
</calcChain>
</file>

<file path=xl/sharedStrings.xml><?xml version="1.0" encoding="utf-8"?>
<sst xmlns="http://schemas.openxmlformats.org/spreadsheetml/2006/main" count="105" uniqueCount="57">
  <si>
    <t>PROGRAM STUDI SARJANA KEPERAWATAN</t>
  </si>
  <si>
    <t>STIKES HARAPAN BANGSA PURWOKERTO</t>
  </si>
  <si>
    <t>NO</t>
  </si>
  <si>
    <t xml:space="preserve">MATA KULIAH </t>
  </si>
  <si>
    <t>NAMA MAHASISWA</t>
  </si>
  <si>
    <t>KEHADIRAN</t>
  </si>
  <si>
    <t>% KEHADIRAN</t>
  </si>
  <si>
    <t>KETERANGAN</t>
  </si>
  <si>
    <t>KETERANGAN:</t>
  </si>
  <si>
    <t>JIKA TUGAS DIKUMPULKAN MELEBIHI BATAS AKHIR PENGUMPULAN,MAKA TIDAK DIPERKENANKAN MENGIKUTI UTS</t>
  </si>
  <si>
    <t xml:space="preserve">JIKA TERDAPAT KESALAHAN DALAM PEREKAPAN, DAPAT MENGHUBUNGI B. ADIRATNA DENGAN MEMBAWA BUKTI KEHADIRAN </t>
  </si>
  <si>
    <t>TERIMA KASIH</t>
  </si>
  <si>
    <t>YANG MEREKAP</t>
  </si>
  <si>
    <t>ADIRATNA SEKAR SIWI</t>
  </si>
  <si>
    <t>REKAP PRESENSI PERKULIAHAN SEMESTER 5 (LIMA)</t>
  </si>
  <si>
    <t>GANJIL, TA 2018/2019</t>
  </si>
  <si>
    <t>KELAS 5A</t>
  </si>
  <si>
    <t>KEP. MEDIKAL BEDAH 3</t>
  </si>
  <si>
    <t>KEP. KESEHATAN JIWA 2</t>
  </si>
  <si>
    <t>KEP. KOMUNITAS 1</t>
  </si>
  <si>
    <t>KEP. ANAK 2</t>
  </si>
  <si>
    <t>ELEKTIF: MANAJEMEN STRES</t>
  </si>
  <si>
    <t>ELEKTIF: SURVEILANS</t>
  </si>
  <si>
    <t>ELEKTIF: BAHASA ARAB</t>
  </si>
  <si>
    <t>ELEKTIF: HERBAL</t>
  </si>
  <si>
    <t>KELAS 5B</t>
  </si>
  <si>
    <t>SITI ROUDOTUL KHASANAH</t>
  </si>
  <si>
    <t>ARIQ FAHMI</t>
  </si>
  <si>
    <t>ANASTASIA MAHTIARA</t>
  </si>
  <si>
    <t>AGUS SUPRIYANTO</t>
  </si>
  <si>
    <t>DEDE TRI MULYONO</t>
  </si>
  <si>
    <t>DWI RIZKIYANI AYUNINGTYAS</t>
  </si>
  <si>
    <t>EVANA PUTRI STIFANI</t>
  </si>
  <si>
    <t>DITA RAMADHAN</t>
  </si>
  <si>
    <t>MARETTA TRIANA ANDAYANI</t>
  </si>
  <si>
    <t>MOCHAMAD RIZKY R</t>
  </si>
  <si>
    <t>INDRI DWI ARISTIANI</t>
  </si>
  <si>
    <t>SEMUA BOLEH MENGIKUTI UAS</t>
  </si>
  <si>
    <t>BOLEH MENGIKUTI UAS DENGAN PENUGASAN</t>
  </si>
  <si>
    <t>DEVIANA INDAH KRIS Y</t>
  </si>
  <si>
    <t>DEVI IRAWAN</t>
  </si>
  <si>
    <t>SETIO PURWO WIDODO</t>
  </si>
  <si>
    <t>ANDINI RIZKA FEBIOLA</t>
  </si>
  <si>
    <t>ARI RACHMAT</t>
  </si>
  <si>
    <t>NOVITA ESA PURWANTI</t>
  </si>
  <si>
    <t xml:space="preserve">SELA LESTARI </t>
  </si>
  <si>
    <t>YENI SETYRINI</t>
  </si>
  <si>
    <r>
      <t xml:space="preserve">BAGI MAHASISWA YANG </t>
    </r>
    <r>
      <rPr>
        <b/>
        <sz val="12"/>
        <color theme="1"/>
        <rFont val="Arial Narrow"/>
        <family val="2"/>
      </rPr>
      <t>MENGIKUTI UAS DENGAN PENUGASAN</t>
    </r>
    <r>
      <rPr>
        <sz val="12"/>
        <color theme="1"/>
        <rFont val="Arial Narrow"/>
        <family val="2"/>
      </rPr>
      <t>, DIHARAPKAN MENGHUBUNGI KOORDINATOR MATA KULIAH</t>
    </r>
  </si>
  <si>
    <t>PALING LAMBAT PENGUMPULAN TUGAS KEPADA KOORDINATOR MATA KULIAH SATU HARI SEBELUM PELAKSANAAN UTS</t>
  </si>
  <si>
    <t>PEREKAPAN ABSENSI TERHITUNG MULAI PADA TANGGAL 28 NOVEMBER 2018</t>
  </si>
  <si>
    <t>BAGI MAHASISWA YANG SUDAH MENYELESAIKAN TUGAS, DIHARAPKAN MENGISI FORM PERNYATAAN (TERSEDIA DI FOTOCOPYAN)</t>
  </si>
  <si>
    <t>PURWOKERTO, 28 NOVEMBER 2018</t>
  </si>
  <si>
    <t>TIDAK BOLEH MENGIKUTI UAS</t>
  </si>
  <si>
    <t>IMROATUL ILMIA</t>
  </si>
  <si>
    <t>TALKHAH AFRIZAL</t>
  </si>
  <si>
    <t>RIZQIANA DWI AMBAR</t>
  </si>
  <si>
    <t>BELUM TERREKAP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</si>
</sst>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9" fontId="4" fillId="0" borderId="3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9" fontId="4" fillId="0" borderId="1" xfId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9" fontId="4" fillId="0" borderId="3" xfId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9" fontId="4" fillId="2" borderId="3" xfId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28" zoomScale="78" zoomScaleNormal="78" workbookViewId="0">
      <selection activeCell="L31" sqref="L31"/>
    </sheetView>
  </sheetViews>
  <sheetFormatPr defaultRowHeight="16.5" x14ac:dyDescent="0.3"/>
  <cols>
    <col min="1" max="1" width="5.140625" style="4" customWidth="1"/>
    <col min="2" max="2" width="27.42578125" style="4" customWidth="1"/>
    <col min="3" max="3" width="28" style="4" customWidth="1"/>
    <col min="4" max="4" width="14.42578125" style="4" customWidth="1"/>
    <col min="5" max="5" width="17.5703125" style="4" customWidth="1"/>
    <col min="6" max="6" width="50.85546875" style="4" customWidth="1"/>
    <col min="7" max="7" width="9.140625" style="4" hidden="1" customWidth="1"/>
    <col min="8" max="16384" width="9.140625" style="4"/>
  </cols>
  <sheetData>
    <row r="1" spans="1:7" x14ac:dyDescent="0.3">
      <c r="A1" s="1" t="s">
        <v>14</v>
      </c>
      <c r="B1" s="2"/>
      <c r="C1" s="2"/>
      <c r="D1" s="3"/>
      <c r="E1" s="3"/>
      <c r="F1" s="3"/>
    </row>
    <row r="2" spans="1:7" x14ac:dyDescent="0.3">
      <c r="A2" s="1" t="s">
        <v>0</v>
      </c>
      <c r="B2" s="2"/>
      <c r="C2" s="2"/>
      <c r="D2" s="3"/>
      <c r="E2" s="3"/>
      <c r="F2" s="3"/>
    </row>
    <row r="3" spans="1:7" x14ac:dyDescent="0.3">
      <c r="A3" s="1" t="s">
        <v>1</v>
      </c>
      <c r="B3" s="2"/>
      <c r="C3" s="2"/>
      <c r="D3" s="3"/>
      <c r="E3" s="3"/>
      <c r="F3" s="3"/>
    </row>
    <row r="4" spans="1:7" x14ac:dyDescent="0.3">
      <c r="A4" s="1" t="s">
        <v>15</v>
      </c>
      <c r="B4" s="2"/>
      <c r="C4" s="2"/>
      <c r="D4" s="3"/>
      <c r="E4" s="3"/>
      <c r="F4" s="3"/>
    </row>
    <row r="5" spans="1:7" x14ac:dyDescent="0.3">
      <c r="A5" s="2"/>
      <c r="B5" s="2"/>
      <c r="C5" s="2"/>
      <c r="D5" s="3"/>
      <c r="E5" s="3"/>
      <c r="F5" s="3"/>
    </row>
    <row r="6" spans="1:7" x14ac:dyDescent="0.3">
      <c r="A6" s="1" t="s">
        <v>16</v>
      </c>
      <c r="B6" s="2"/>
      <c r="C6" s="2"/>
      <c r="D6" s="3"/>
      <c r="E6" s="3"/>
      <c r="F6" s="3"/>
    </row>
    <row r="7" spans="1:7" ht="17.25" thickBot="1" x14ac:dyDescent="0.35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</row>
    <row r="8" spans="1:7" ht="17.25" thickTop="1" x14ac:dyDescent="0.3">
      <c r="A8" s="14">
        <v>1</v>
      </c>
      <c r="B8" s="15" t="s">
        <v>17</v>
      </c>
      <c r="C8" s="7" t="s">
        <v>29</v>
      </c>
      <c r="D8" s="10">
        <v>4</v>
      </c>
      <c r="E8" s="8">
        <f>D8/6*100%</f>
        <v>0.66666666666666663</v>
      </c>
      <c r="F8" s="25" t="s">
        <v>38</v>
      </c>
      <c r="G8" s="4">
        <f>25*6</f>
        <v>150</v>
      </c>
    </row>
    <row r="9" spans="1:7" x14ac:dyDescent="0.3">
      <c r="A9" s="13">
        <v>2</v>
      </c>
      <c r="B9" s="16" t="s">
        <v>18</v>
      </c>
      <c r="C9" s="5" t="s">
        <v>36</v>
      </c>
      <c r="D9" s="6">
        <v>5</v>
      </c>
      <c r="E9" s="22">
        <f>D9/7*100%</f>
        <v>0.7142857142857143</v>
      </c>
      <c r="F9" s="25" t="s">
        <v>38</v>
      </c>
      <c r="G9" s="4">
        <f>25*7</f>
        <v>175</v>
      </c>
    </row>
    <row r="10" spans="1:7" x14ac:dyDescent="0.3">
      <c r="A10" s="30">
        <v>3</v>
      </c>
      <c r="B10" s="41" t="s">
        <v>19</v>
      </c>
      <c r="C10" s="5" t="s">
        <v>53</v>
      </c>
      <c r="D10" s="6">
        <v>5</v>
      </c>
      <c r="E10" s="22">
        <f t="shared" ref="E10:E12" si="0">D10/7*100%</f>
        <v>0.7142857142857143</v>
      </c>
      <c r="F10" s="25" t="s">
        <v>38</v>
      </c>
      <c r="G10" s="4">
        <f>25*7</f>
        <v>175</v>
      </c>
    </row>
    <row r="11" spans="1:7" s="18" customFormat="1" x14ac:dyDescent="0.3">
      <c r="A11" s="31"/>
      <c r="B11" s="42"/>
      <c r="C11" s="20" t="s">
        <v>54</v>
      </c>
      <c r="D11" s="21">
        <v>5</v>
      </c>
      <c r="E11" s="22">
        <f t="shared" si="0"/>
        <v>0.7142857142857143</v>
      </c>
      <c r="F11" s="25" t="s">
        <v>38</v>
      </c>
    </row>
    <row r="12" spans="1:7" s="18" customFormat="1" x14ac:dyDescent="0.3">
      <c r="A12" s="32"/>
      <c r="B12" s="43"/>
      <c r="C12" s="20" t="s">
        <v>55</v>
      </c>
      <c r="D12" s="21">
        <v>5</v>
      </c>
      <c r="E12" s="22">
        <f t="shared" si="0"/>
        <v>0.7142857142857143</v>
      </c>
      <c r="F12" s="25" t="s">
        <v>38</v>
      </c>
    </row>
    <row r="13" spans="1:7" x14ac:dyDescent="0.3">
      <c r="A13" s="30">
        <v>4</v>
      </c>
      <c r="B13" s="33" t="s">
        <v>20</v>
      </c>
      <c r="C13" s="5" t="s">
        <v>45</v>
      </c>
      <c r="D13" s="6">
        <v>2</v>
      </c>
      <c r="E13" s="22">
        <f>D13/3*100%</f>
        <v>0.66666666666666663</v>
      </c>
      <c r="F13" s="25" t="s">
        <v>38</v>
      </c>
      <c r="G13" s="4">
        <f>25*3</f>
        <v>75</v>
      </c>
    </row>
    <row r="14" spans="1:7" s="18" customFormat="1" x14ac:dyDescent="0.3">
      <c r="A14" s="32"/>
      <c r="B14" s="35"/>
      <c r="C14" s="20" t="s">
        <v>46</v>
      </c>
      <c r="D14" s="21">
        <v>2</v>
      </c>
      <c r="E14" s="22">
        <f>D14/3*100%</f>
        <v>0.66666666666666663</v>
      </c>
      <c r="F14" s="25" t="s">
        <v>38</v>
      </c>
    </row>
    <row r="15" spans="1:7" x14ac:dyDescent="0.3">
      <c r="A15" s="30">
        <v>5</v>
      </c>
      <c r="B15" s="33" t="s">
        <v>21</v>
      </c>
      <c r="C15" s="11" t="s">
        <v>33</v>
      </c>
      <c r="D15" s="6">
        <v>5</v>
      </c>
      <c r="E15" s="8">
        <f>D15/7*100%</f>
        <v>0.7142857142857143</v>
      </c>
      <c r="F15" s="25" t="s">
        <v>38</v>
      </c>
      <c r="G15" s="4">
        <f>25*7</f>
        <v>175</v>
      </c>
    </row>
    <row r="16" spans="1:7" x14ac:dyDescent="0.3">
      <c r="A16" s="31"/>
      <c r="B16" s="34"/>
      <c r="C16" s="11" t="s">
        <v>34</v>
      </c>
      <c r="D16" s="6">
        <v>5</v>
      </c>
      <c r="E16" s="8">
        <f t="shared" ref="E16:E17" si="1">D16/7*100%</f>
        <v>0.7142857142857143</v>
      </c>
      <c r="F16" s="25" t="s">
        <v>38</v>
      </c>
    </row>
    <row r="17" spans="1:7" x14ac:dyDescent="0.3">
      <c r="A17" s="32"/>
      <c r="B17" s="35"/>
      <c r="C17" s="11" t="s">
        <v>35</v>
      </c>
      <c r="D17" s="6">
        <v>5</v>
      </c>
      <c r="E17" s="8">
        <f t="shared" si="1"/>
        <v>0.7142857142857143</v>
      </c>
      <c r="F17" s="25" t="s">
        <v>38</v>
      </c>
    </row>
    <row r="18" spans="1:7" x14ac:dyDescent="0.3">
      <c r="A18" s="6">
        <v>6</v>
      </c>
      <c r="B18" s="11" t="s">
        <v>23</v>
      </c>
      <c r="C18" s="11" t="s">
        <v>30</v>
      </c>
      <c r="D18" s="6">
        <v>4</v>
      </c>
      <c r="E18" s="8">
        <f>D18/6*100%</f>
        <v>0.66666666666666663</v>
      </c>
      <c r="F18" s="25" t="s">
        <v>38</v>
      </c>
      <c r="G18" s="4">
        <f>25*6</f>
        <v>150</v>
      </c>
    </row>
    <row r="19" spans="1:7" x14ac:dyDescent="0.3">
      <c r="A19" s="30">
        <v>7</v>
      </c>
      <c r="B19" s="33" t="s">
        <v>24</v>
      </c>
      <c r="C19" s="11" t="s">
        <v>31</v>
      </c>
      <c r="D19" s="6">
        <v>4</v>
      </c>
      <c r="E19" s="8">
        <f t="shared" ref="E19:E20" si="2">D19/6*100%</f>
        <v>0.66666666666666663</v>
      </c>
      <c r="F19" s="25" t="s">
        <v>38</v>
      </c>
      <c r="G19" s="4">
        <f>25*6</f>
        <v>150</v>
      </c>
    </row>
    <row r="20" spans="1:7" x14ac:dyDescent="0.3">
      <c r="A20" s="32"/>
      <c r="B20" s="35"/>
      <c r="C20" s="11" t="s">
        <v>32</v>
      </c>
      <c r="D20" s="6">
        <v>4</v>
      </c>
      <c r="E20" s="8">
        <f t="shared" si="2"/>
        <v>0.66666666666666663</v>
      </c>
      <c r="F20" s="25" t="s">
        <v>38</v>
      </c>
    </row>
    <row r="21" spans="1:7" x14ac:dyDescent="0.3">
      <c r="A21" s="6">
        <v>8</v>
      </c>
      <c r="B21" s="40" t="s">
        <v>22</v>
      </c>
      <c r="C21" s="44" t="s">
        <v>56</v>
      </c>
      <c r="D21" s="45"/>
      <c r="E21" s="45"/>
      <c r="F21" s="46"/>
    </row>
    <row r="22" spans="1:7" x14ac:dyDescent="0.3">
      <c r="A22" s="1" t="s">
        <v>25</v>
      </c>
      <c r="B22" s="2"/>
      <c r="C22" s="2"/>
      <c r="D22" s="3"/>
      <c r="E22" s="3"/>
      <c r="F22" s="3"/>
    </row>
    <row r="23" spans="1:7" ht="17.25" thickBot="1" x14ac:dyDescent="0.35">
      <c r="A23" s="9" t="s">
        <v>2</v>
      </c>
      <c r="B23" s="9" t="s">
        <v>3</v>
      </c>
      <c r="C23" s="17" t="s">
        <v>4</v>
      </c>
      <c r="D23" s="26" t="s">
        <v>5</v>
      </c>
      <c r="E23" s="26" t="s">
        <v>6</v>
      </c>
      <c r="F23" s="17" t="s">
        <v>7</v>
      </c>
    </row>
    <row r="24" spans="1:7" ht="17.25" thickTop="1" x14ac:dyDescent="0.3">
      <c r="A24" s="38">
        <v>1</v>
      </c>
      <c r="B24" s="39" t="s">
        <v>17</v>
      </c>
      <c r="C24" s="5" t="s">
        <v>42</v>
      </c>
      <c r="D24" s="21">
        <v>4</v>
      </c>
      <c r="E24" s="19">
        <f>D24/7*100%</f>
        <v>0.5714285714285714</v>
      </c>
      <c r="F24" s="25" t="s">
        <v>38</v>
      </c>
      <c r="G24" s="4">
        <f>25*7</f>
        <v>175</v>
      </c>
    </row>
    <row r="25" spans="1:7" s="18" customFormat="1" x14ac:dyDescent="0.3">
      <c r="A25" s="31"/>
      <c r="B25" s="34"/>
      <c r="C25" s="20" t="s">
        <v>43</v>
      </c>
      <c r="D25" s="21">
        <v>5</v>
      </c>
      <c r="E25" s="22">
        <f t="shared" ref="E25:E26" si="3">D25/7*100%</f>
        <v>0.7142857142857143</v>
      </c>
      <c r="F25" s="25" t="s">
        <v>38</v>
      </c>
    </row>
    <row r="26" spans="1:7" s="18" customFormat="1" x14ac:dyDescent="0.3">
      <c r="A26" s="32"/>
      <c r="B26" s="35"/>
      <c r="C26" s="20" t="s">
        <v>41</v>
      </c>
      <c r="D26" s="21">
        <v>5</v>
      </c>
      <c r="E26" s="22">
        <f t="shared" si="3"/>
        <v>0.7142857142857143</v>
      </c>
      <c r="F26" s="25" t="s">
        <v>38</v>
      </c>
    </row>
    <row r="27" spans="1:7" x14ac:dyDescent="0.3">
      <c r="A27" s="23">
        <v>2</v>
      </c>
      <c r="B27" s="24" t="s">
        <v>18</v>
      </c>
      <c r="C27" s="37" t="s">
        <v>37</v>
      </c>
      <c r="D27" s="37"/>
      <c r="E27" s="37"/>
      <c r="F27" s="37"/>
      <c r="G27" s="4">
        <f>25*5</f>
        <v>125</v>
      </c>
    </row>
    <row r="28" spans="1:7" x14ac:dyDescent="0.3">
      <c r="A28" s="30">
        <v>3</v>
      </c>
      <c r="B28" s="33" t="s">
        <v>19</v>
      </c>
      <c r="C28" s="5" t="s">
        <v>28</v>
      </c>
      <c r="D28" s="6">
        <v>2</v>
      </c>
      <c r="E28" s="22">
        <f>D28/3*100%</f>
        <v>0.66666666666666663</v>
      </c>
      <c r="F28" s="25" t="s">
        <v>38</v>
      </c>
      <c r="G28" s="4">
        <f>25*3</f>
        <v>75</v>
      </c>
    </row>
    <row r="29" spans="1:7" s="18" customFormat="1" x14ac:dyDescent="0.3">
      <c r="A29" s="31"/>
      <c r="B29" s="34"/>
      <c r="C29" s="20" t="s">
        <v>43</v>
      </c>
      <c r="D29" s="21">
        <v>2</v>
      </c>
      <c r="E29" s="22">
        <f t="shared" ref="E29:E33" si="4">D29/3*100%</f>
        <v>0.66666666666666663</v>
      </c>
      <c r="F29" s="25" t="s">
        <v>38</v>
      </c>
    </row>
    <row r="30" spans="1:7" s="18" customFormat="1" x14ac:dyDescent="0.3">
      <c r="A30" s="31"/>
      <c r="B30" s="34"/>
      <c r="C30" s="20" t="s">
        <v>40</v>
      </c>
      <c r="D30" s="21">
        <v>2</v>
      </c>
      <c r="E30" s="22">
        <f t="shared" si="4"/>
        <v>0.66666666666666663</v>
      </c>
      <c r="F30" s="25" t="s">
        <v>38</v>
      </c>
    </row>
    <row r="31" spans="1:7" s="18" customFormat="1" x14ac:dyDescent="0.3">
      <c r="A31" s="31"/>
      <c r="B31" s="34"/>
      <c r="C31" s="20" t="s">
        <v>44</v>
      </c>
      <c r="D31" s="21">
        <v>2</v>
      </c>
      <c r="E31" s="22">
        <f t="shared" si="4"/>
        <v>0.66666666666666663</v>
      </c>
      <c r="F31" s="25" t="s">
        <v>38</v>
      </c>
    </row>
    <row r="32" spans="1:7" s="18" customFormat="1" x14ac:dyDescent="0.3">
      <c r="A32" s="31"/>
      <c r="B32" s="34"/>
      <c r="C32" s="20" t="s">
        <v>41</v>
      </c>
      <c r="D32" s="21">
        <v>2</v>
      </c>
      <c r="E32" s="22">
        <f t="shared" si="4"/>
        <v>0.66666666666666663</v>
      </c>
      <c r="F32" s="25" t="s">
        <v>38</v>
      </c>
    </row>
    <row r="33" spans="1:7" s="18" customFormat="1" x14ac:dyDescent="0.3">
      <c r="A33" s="32"/>
      <c r="B33" s="35"/>
      <c r="C33" s="27" t="s">
        <v>26</v>
      </c>
      <c r="D33" s="28">
        <v>1</v>
      </c>
      <c r="E33" s="29">
        <f t="shared" si="4"/>
        <v>0.33333333333333331</v>
      </c>
      <c r="F33" s="28" t="s">
        <v>52</v>
      </c>
    </row>
    <row r="34" spans="1:7" x14ac:dyDescent="0.3">
      <c r="A34" s="30">
        <v>4</v>
      </c>
      <c r="B34" s="33" t="s">
        <v>20</v>
      </c>
      <c r="C34" s="5" t="s">
        <v>28</v>
      </c>
      <c r="D34" s="6">
        <v>2</v>
      </c>
      <c r="E34" s="22">
        <f>D34/4*100%</f>
        <v>0.5</v>
      </c>
      <c r="F34" s="25" t="s">
        <v>38</v>
      </c>
      <c r="G34" s="4">
        <f>25*4</f>
        <v>100</v>
      </c>
    </row>
    <row r="35" spans="1:7" x14ac:dyDescent="0.3">
      <c r="A35" s="31"/>
      <c r="B35" s="34"/>
      <c r="C35" s="5" t="s">
        <v>27</v>
      </c>
      <c r="D35" s="6">
        <v>2</v>
      </c>
      <c r="E35" s="22">
        <f t="shared" ref="E35:E38" si="5">D35/4*100%</f>
        <v>0.5</v>
      </c>
      <c r="F35" s="25" t="s">
        <v>38</v>
      </c>
    </row>
    <row r="36" spans="1:7" x14ac:dyDescent="0.3">
      <c r="A36" s="31"/>
      <c r="B36" s="34"/>
      <c r="C36" s="5" t="s">
        <v>39</v>
      </c>
      <c r="D36" s="6">
        <v>2</v>
      </c>
      <c r="E36" s="22">
        <f t="shared" si="5"/>
        <v>0.5</v>
      </c>
      <c r="F36" s="25" t="s">
        <v>38</v>
      </c>
    </row>
    <row r="37" spans="1:7" x14ac:dyDescent="0.3">
      <c r="A37" s="31"/>
      <c r="B37" s="34"/>
      <c r="C37" s="5" t="s">
        <v>40</v>
      </c>
      <c r="D37" s="6">
        <v>2</v>
      </c>
      <c r="E37" s="22">
        <f t="shared" si="5"/>
        <v>0.5</v>
      </c>
      <c r="F37" s="25" t="s">
        <v>38</v>
      </c>
    </row>
    <row r="38" spans="1:7" s="18" customFormat="1" x14ac:dyDescent="0.3">
      <c r="A38" s="32"/>
      <c r="B38" s="35"/>
      <c r="C38" s="27" t="s">
        <v>41</v>
      </c>
      <c r="D38" s="28">
        <v>1</v>
      </c>
      <c r="E38" s="29">
        <f t="shared" si="5"/>
        <v>0.25</v>
      </c>
      <c r="F38" s="28" t="s">
        <v>52</v>
      </c>
    </row>
    <row r="39" spans="1:7" x14ac:dyDescent="0.3">
      <c r="A39" s="12">
        <v>5</v>
      </c>
      <c r="B39" s="11" t="s">
        <v>21</v>
      </c>
      <c r="C39" s="37" t="s">
        <v>37</v>
      </c>
      <c r="D39" s="37"/>
      <c r="E39" s="37"/>
      <c r="F39" s="37"/>
      <c r="G39" s="4">
        <f>25*8</f>
        <v>200</v>
      </c>
    </row>
    <row r="40" spans="1:7" x14ac:dyDescent="0.3">
      <c r="A40" s="12">
        <v>6</v>
      </c>
      <c r="B40" s="11" t="s">
        <v>23</v>
      </c>
      <c r="C40" s="37" t="s">
        <v>37</v>
      </c>
      <c r="D40" s="37"/>
      <c r="E40" s="37"/>
      <c r="F40" s="37"/>
      <c r="G40" s="4">
        <f>25*6</f>
        <v>150</v>
      </c>
    </row>
    <row r="41" spans="1:7" x14ac:dyDescent="0.3">
      <c r="A41" s="12">
        <v>7</v>
      </c>
      <c r="B41" s="40" t="s">
        <v>24</v>
      </c>
      <c r="C41" s="37" t="s">
        <v>37</v>
      </c>
      <c r="D41" s="37"/>
      <c r="E41" s="37"/>
      <c r="F41" s="37"/>
      <c r="G41" s="4">
        <f>25*5</f>
        <v>125</v>
      </c>
    </row>
    <row r="42" spans="1:7" x14ac:dyDescent="0.3">
      <c r="A42" s="12">
        <v>8</v>
      </c>
      <c r="B42" s="40" t="s">
        <v>22</v>
      </c>
      <c r="C42" s="44" t="s">
        <v>56</v>
      </c>
      <c r="D42" s="45"/>
      <c r="E42" s="45"/>
      <c r="F42" s="46"/>
    </row>
    <row r="44" spans="1:7" x14ac:dyDescent="0.3">
      <c r="A44" s="36" t="s">
        <v>8</v>
      </c>
      <c r="B44" s="36"/>
    </row>
    <row r="45" spans="1:7" x14ac:dyDescent="0.3">
      <c r="A45" s="3">
        <v>1</v>
      </c>
      <c r="B45" s="2" t="s">
        <v>47</v>
      </c>
    </row>
    <row r="46" spans="1:7" x14ac:dyDescent="0.3">
      <c r="A46" s="3">
        <v>2</v>
      </c>
      <c r="B46" s="1" t="s">
        <v>48</v>
      </c>
    </row>
    <row r="47" spans="1:7" x14ac:dyDescent="0.3">
      <c r="A47" s="3">
        <v>3</v>
      </c>
      <c r="B47" s="2" t="s">
        <v>9</v>
      </c>
    </row>
    <row r="48" spans="1:7" x14ac:dyDescent="0.3">
      <c r="A48" s="3">
        <v>4</v>
      </c>
      <c r="B48" s="2" t="s">
        <v>10</v>
      </c>
    </row>
    <row r="49" spans="1:2" x14ac:dyDescent="0.3">
      <c r="A49" s="3">
        <v>5</v>
      </c>
      <c r="B49" s="2" t="s">
        <v>49</v>
      </c>
    </row>
    <row r="50" spans="1:2" x14ac:dyDescent="0.3">
      <c r="A50" s="3">
        <v>6</v>
      </c>
      <c r="B50" s="2" t="s">
        <v>50</v>
      </c>
    </row>
    <row r="51" spans="1:2" x14ac:dyDescent="0.3">
      <c r="B51" s="2" t="s">
        <v>11</v>
      </c>
    </row>
    <row r="54" spans="1:2" x14ac:dyDescent="0.3">
      <c r="B54" s="2" t="s">
        <v>51</v>
      </c>
    </row>
    <row r="55" spans="1:2" x14ac:dyDescent="0.3">
      <c r="B55" s="4" t="s">
        <v>12</v>
      </c>
    </row>
    <row r="56" spans="1:2" x14ac:dyDescent="0.3">
      <c r="B56" s="2"/>
    </row>
    <row r="57" spans="1:2" x14ac:dyDescent="0.3">
      <c r="B57" s="4" t="s">
        <v>13</v>
      </c>
    </row>
  </sheetData>
  <mergeCells count="21">
    <mergeCell ref="B10:B12"/>
    <mergeCell ref="A10:A12"/>
    <mergeCell ref="C41:F41"/>
    <mergeCell ref="C42:F42"/>
    <mergeCell ref="C21:F21"/>
    <mergeCell ref="B19:B20"/>
    <mergeCell ref="A19:A20"/>
    <mergeCell ref="A24:A26"/>
    <mergeCell ref="B24:B26"/>
    <mergeCell ref="A13:A14"/>
    <mergeCell ref="B13:B14"/>
    <mergeCell ref="A15:A17"/>
    <mergeCell ref="B15:B17"/>
    <mergeCell ref="A34:A38"/>
    <mergeCell ref="B34:B38"/>
    <mergeCell ref="B28:B33"/>
    <mergeCell ref="A44:B44"/>
    <mergeCell ref="C27:F27"/>
    <mergeCell ref="C40:F40"/>
    <mergeCell ref="C39:F39"/>
    <mergeCell ref="A28:A33"/>
  </mergeCells>
  <printOptions horizontalCentered="1"/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2018-10-23T05:49:04Z</dcterms:created>
  <dcterms:modified xsi:type="dcterms:W3CDTF">2018-11-29T01:19:50Z</dcterms:modified>
</cp:coreProperties>
</file>