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P LOAD KE SCALSA\"/>
    </mc:Choice>
  </mc:AlternateContent>
  <bookViews>
    <workbookView xWindow="0" yWindow="0" windowWidth="20490" windowHeight="73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E48" i="1"/>
  <c r="E49" i="1"/>
  <c r="E46" i="1"/>
  <c r="E40" i="1"/>
  <c r="E41" i="1"/>
  <c r="E22" i="1"/>
  <c r="E23" i="1"/>
  <c r="E24" i="1"/>
  <c r="E21" i="1"/>
  <c r="E13" i="1"/>
  <c r="E14" i="1"/>
  <c r="E15" i="1"/>
  <c r="E16" i="1"/>
  <c r="E12" i="1"/>
  <c r="G50" i="1" l="1"/>
  <c r="E39" i="1" l="1"/>
  <c r="E44" i="1"/>
  <c r="E45" i="1"/>
  <c r="E43" i="1"/>
  <c r="E33" i="1"/>
  <c r="E34" i="1"/>
  <c r="E32" i="1"/>
  <c r="E18" i="1"/>
  <c r="E19" i="1"/>
  <c r="E20" i="1"/>
  <c r="E17" i="1"/>
  <c r="E26" i="1"/>
  <c r="E27" i="1"/>
  <c r="E28" i="1"/>
  <c r="E25" i="1"/>
  <c r="E9" i="1"/>
  <c r="E10" i="1"/>
  <c r="E11" i="1"/>
  <c r="E8" i="1"/>
  <c r="E30" i="1" l="1"/>
  <c r="E31" i="1"/>
  <c r="E29" i="1"/>
</calcChain>
</file>

<file path=xl/sharedStrings.xml><?xml version="1.0" encoding="utf-8"?>
<sst xmlns="http://schemas.openxmlformats.org/spreadsheetml/2006/main" count="120" uniqueCount="49">
  <si>
    <t>PROGRAM STUDI ILMU KEPERAWATAN S1</t>
  </si>
  <si>
    <t>STIKES HARAPAN BANGSA PURWOKERTO</t>
  </si>
  <si>
    <t>NO</t>
  </si>
  <si>
    <t xml:space="preserve">MATA KULIAH </t>
  </si>
  <si>
    <t>NAMA MAHASISWA</t>
  </si>
  <si>
    <t>% KEHADIRAN</t>
  </si>
  <si>
    <t>KETERANGAN</t>
  </si>
  <si>
    <t>KETERANGAN:</t>
  </si>
  <si>
    <t>TERIMA KASIH</t>
  </si>
  <si>
    <t xml:space="preserve"> </t>
  </si>
  <si>
    <t>KEHADIRAN</t>
  </si>
  <si>
    <t>BOLEH MENGIKUTI UJIAN DENGAN PENUGASAN</t>
  </si>
  <si>
    <t>TIDAK BOLEH MENGIKUTI UJIAN</t>
  </si>
  <si>
    <t>REKAP PRESENSI PERKULIAHAN SEMESTER III (TIGA)</t>
  </si>
  <si>
    <t>2017/2018</t>
  </si>
  <si>
    <t>KELAS 3A</t>
  </si>
  <si>
    <t>KELAS 3B</t>
  </si>
  <si>
    <t>KEPRIBADIAN &amp; SERVICE EXCELLENT</t>
  </si>
  <si>
    <t>KMB 1</t>
  </si>
  <si>
    <t>KEP. MATERNITAS 1</t>
  </si>
  <si>
    <t>KOMUNIKASI DLM KEP 2</t>
  </si>
  <si>
    <t>BAHASA INDONESIA</t>
  </si>
  <si>
    <t>KESELAMATAN PASIEN &amp; KESJA DLM KEP.</t>
  </si>
  <si>
    <t>PSIKOSOSIAL &amp; BUDAYA DLM KEP.</t>
  </si>
  <si>
    <t>ADITYA KURNIAWAN</t>
  </si>
  <si>
    <t>YUKI AJI WIYOGA</t>
  </si>
  <si>
    <t>ARIQ FAHMI</t>
  </si>
  <si>
    <t>RAFI DWI KUSUMA</t>
  </si>
  <si>
    <t>YUNIS FEBRIYANSAH</t>
  </si>
  <si>
    <t>ARIQ RAHMI</t>
  </si>
  <si>
    <t>7</t>
  </si>
  <si>
    <t>JIKA TUGAS DIKUMPULKAN MELEBIHI BATAS AKHIR PENGUMPULAN,MAKA TIDAK DIPERKENANKAN MENGIKUTI UAS</t>
  </si>
  <si>
    <t xml:space="preserve">JIKA TERDAPAT KESALAHAN DALAM PEREKAPAN, DAPAT MENGHUBUNGI B. ADIRATNA DENGAN MEMBAWA FOTOCOPY BUKTI KEHADIRAN </t>
  </si>
  <si>
    <t>PEREKAPAN ABSENSI TERHITUNG MULAI PADA TANGGAL 27 DESEMBER 2017</t>
  </si>
  <si>
    <t>BAGI MAHASISWA YANG SUDAH MENYELESAIKAN TUGAS, DIHARAPKAN MENGISI FORM PERNYATAAN (TERSEDIA DIFOTOCOPYAN)</t>
  </si>
  <si>
    <t xml:space="preserve">ADIKA CITRA KINANTI </t>
  </si>
  <si>
    <t>FADHILA AGUSTI</t>
  </si>
  <si>
    <t xml:space="preserve">HANIF </t>
  </si>
  <si>
    <t>KHAYATI AWALU</t>
  </si>
  <si>
    <t>SITI KHOTIJAH</t>
  </si>
  <si>
    <t>BOLEH MENGIKUTI UAS SEMUA</t>
  </si>
  <si>
    <r>
      <t xml:space="preserve">BAGI MAHASISWA YANG </t>
    </r>
    <r>
      <rPr>
        <b/>
        <sz val="12"/>
        <color theme="1"/>
        <rFont val="Agency FB"/>
        <family val="2"/>
      </rPr>
      <t>MENGIKUTI UAS DENGAN PENUGASAN</t>
    </r>
    <r>
      <rPr>
        <sz val="12"/>
        <color theme="1"/>
        <rFont val="Agency FB"/>
        <family val="2"/>
      </rPr>
      <t>, DIHARAPKAN MENGHUBUNGI KOORDINATOR MATA KULIAH</t>
    </r>
  </si>
  <si>
    <t>PALING LAMBAT PENGUMPULAN TUGAS KEPADA KOORDINATOR MATA KULIAH SATU HARI \1 JAM SEBELUM PELAKSANAAN UAS</t>
  </si>
  <si>
    <t>PURWOKERTO, 28 DESEMBER 2017</t>
  </si>
  <si>
    <t>JOSUA</t>
  </si>
  <si>
    <t>DEDE TRI</t>
  </si>
  <si>
    <t>ARI RAHMAT</t>
  </si>
  <si>
    <t>NOVITA ESA</t>
  </si>
  <si>
    <t>M. FANDIKA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</si>
</sst>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gency FB"/>
      <family val="2"/>
    </font>
    <font>
      <sz val="12"/>
      <color theme="1"/>
      <name val="Agency FB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9" fontId="3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9" fontId="3" fillId="0" borderId="0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zoomScale="80" zoomScaleNormal="80" workbookViewId="0">
      <selection activeCell="C45" sqref="C45"/>
    </sheetView>
  </sheetViews>
  <sheetFormatPr defaultRowHeight="15.75" x14ac:dyDescent="0.25"/>
  <cols>
    <col min="1" max="1" width="4.28515625" style="2" customWidth="1"/>
    <col min="2" max="2" width="35.7109375" style="2" customWidth="1"/>
    <col min="3" max="3" width="27" style="2" customWidth="1"/>
    <col min="4" max="4" width="13.5703125" style="3" customWidth="1"/>
    <col min="5" max="5" width="13.7109375" style="2" customWidth="1"/>
    <col min="6" max="6" width="43.5703125" style="3" customWidth="1"/>
    <col min="7" max="16384" width="9.140625" style="2"/>
  </cols>
  <sheetData>
    <row r="1" spans="1:6" x14ac:dyDescent="0.25">
      <c r="A1" s="1" t="s">
        <v>13</v>
      </c>
      <c r="E1" s="3"/>
    </row>
    <row r="2" spans="1:6" x14ac:dyDescent="0.25">
      <c r="A2" s="1" t="s">
        <v>0</v>
      </c>
      <c r="E2" s="3"/>
    </row>
    <row r="3" spans="1:6" x14ac:dyDescent="0.25">
      <c r="A3" s="1" t="s">
        <v>1</v>
      </c>
      <c r="E3" s="3"/>
    </row>
    <row r="4" spans="1:6" x14ac:dyDescent="0.25">
      <c r="A4" s="1" t="s">
        <v>14</v>
      </c>
      <c r="E4" s="3"/>
    </row>
    <row r="5" spans="1:6" x14ac:dyDescent="0.25">
      <c r="E5" s="3"/>
    </row>
    <row r="6" spans="1:6" x14ac:dyDescent="0.25">
      <c r="A6" s="1" t="s">
        <v>15</v>
      </c>
      <c r="E6" s="3"/>
    </row>
    <row r="7" spans="1:6" ht="20.100000000000001" customHeight="1" x14ac:dyDescent="0.25">
      <c r="A7" s="17" t="s">
        <v>2</v>
      </c>
      <c r="B7" s="17" t="s">
        <v>3</v>
      </c>
      <c r="C7" s="17" t="s">
        <v>4</v>
      </c>
      <c r="D7" s="17" t="s">
        <v>10</v>
      </c>
      <c r="E7" s="17" t="s">
        <v>5</v>
      </c>
      <c r="F7" s="17" t="s">
        <v>6</v>
      </c>
    </row>
    <row r="8" spans="1:6" s="4" customFormat="1" x14ac:dyDescent="0.25">
      <c r="A8" s="25">
        <v>1</v>
      </c>
      <c r="B8" s="25" t="s">
        <v>17</v>
      </c>
      <c r="C8" s="9" t="s">
        <v>24</v>
      </c>
      <c r="D8" s="6">
        <v>0</v>
      </c>
      <c r="E8" s="7">
        <f>(D8/15)*100%</f>
        <v>0</v>
      </c>
      <c r="F8" s="21" t="s">
        <v>12</v>
      </c>
    </row>
    <row r="9" spans="1:6" s="4" customFormat="1" x14ac:dyDescent="0.25">
      <c r="A9" s="25"/>
      <c r="B9" s="25"/>
      <c r="C9" s="9" t="s">
        <v>25</v>
      </c>
      <c r="D9" s="6">
        <v>2</v>
      </c>
      <c r="E9" s="7">
        <f t="shared" ref="E9:E11" si="0">(D9/15)*100%</f>
        <v>0.13333333333333333</v>
      </c>
      <c r="F9" s="21" t="s">
        <v>12</v>
      </c>
    </row>
    <row r="10" spans="1:6" s="4" customFormat="1" x14ac:dyDescent="0.25">
      <c r="A10" s="25"/>
      <c r="B10" s="25"/>
      <c r="C10" s="19" t="s">
        <v>37</v>
      </c>
      <c r="D10" s="6">
        <v>10</v>
      </c>
      <c r="E10" s="7">
        <f t="shared" si="0"/>
        <v>0.66666666666666663</v>
      </c>
      <c r="F10" s="6" t="s">
        <v>11</v>
      </c>
    </row>
    <row r="11" spans="1:6" s="4" customFormat="1" x14ac:dyDescent="0.25">
      <c r="A11" s="25"/>
      <c r="B11" s="25"/>
      <c r="C11" s="9" t="s">
        <v>36</v>
      </c>
      <c r="D11" s="6">
        <v>11</v>
      </c>
      <c r="E11" s="7">
        <f t="shared" si="0"/>
        <v>0.73333333333333328</v>
      </c>
      <c r="F11" s="6" t="s">
        <v>11</v>
      </c>
    </row>
    <row r="12" spans="1:6" s="4" customFormat="1" x14ac:dyDescent="0.25">
      <c r="A12" s="25">
        <v>2</v>
      </c>
      <c r="B12" s="25" t="s">
        <v>18</v>
      </c>
      <c r="C12" s="5" t="s">
        <v>35</v>
      </c>
      <c r="D12" s="6">
        <v>2</v>
      </c>
      <c r="E12" s="7">
        <f>(D12/7)*100%</f>
        <v>0.2857142857142857</v>
      </c>
      <c r="F12" s="21" t="s">
        <v>12</v>
      </c>
    </row>
    <row r="13" spans="1:6" s="4" customFormat="1" x14ac:dyDescent="0.25">
      <c r="A13" s="25"/>
      <c r="B13" s="25"/>
      <c r="C13" s="5" t="s">
        <v>24</v>
      </c>
      <c r="D13" s="6">
        <v>0</v>
      </c>
      <c r="E13" s="7">
        <f t="shared" ref="E13:E16" si="1">(D13/7)*100%</f>
        <v>0</v>
      </c>
      <c r="F13" s="21" t="s">
        <v>12</v>
      </c>
    </row>
    <row r="14" spans="1:6" s="4" customFormat="1" x14ac:dyDescent="0.25">
      <c r="A14" s="25"/>
      <c r="B14" s="25"/>
      <c r="C14" s="19" t="s">
        <v>25</v>
      </c>
      <c r="D14" s="6">
        <v>2</v>
      </c>
      <c r="E14" s="7">
        <f t="shared" si="1"/>
        <v>0.2857142857142857</v>
      </c>
      <c r="F14" s="21" t="s">
        <v>12</v>
      </c>
    </row>
    <row r="15" spans="1:6" s="4" customFormat="1" x14ac:dyDescent="0.25">
      <c r="A15" s="25"/>
      <c r="B15" s="25"/>
      <c r="C15" s="9" t="s">
        <v>44</v>
      </c>
      <c r="D15" s="6">
        <v>2</v>
      </c>
      <c r="E15" s="7">
        <f t="shared" si="1"/>
        <v>0.2857142857142857</v>
      </c>
      <c r="F15" s="21" t="s">
        <v>12</v>
      </c>
    </row>
    <row r="16" spans="1:6" s="4" customFormat="1" x14ac:dyDescent="0.25">
      <c r="A16" s="25"/>
      <c r="B16" s="25"/>
      <c r="C16" s="9" t="s">
        <v>36</v>
      </c>
      <c r="D16" s="6">
        <v>3</v>
      </c>
      <c r="E16" s="7">
        <f t="shared" si="1"/>
        <v>0.42857142857142855</v>
      </c>
      <c r="F16" s="21" t="s">
        <v>12</v>
      </c>
    </row>
    <row r="17" spans="1:6" s="4" customFormat="1" x14ac:dyDescent="0.25">
      <c r="A17" s="25">
        <v>3</v>
      </c>
      <c r="B17" s="25" t="s">
        <v>19</v>
      </c>
      <c r="C17" s="5" t="s">
        <v>35</v>
      </c>
      <c r="D17" s="6">
        <v>3</v>
      </c>
      <c r="E17" s="7">
        <f>(D17/5)*100%</f>
        <v>0.6</v>
      </c>
      <c r="F17" s="6" t="s">
        <v>11</v>
      </c>
    </row>
    <row r="18" spans="1:6" s="4" customFormat="1" x14ac:dyDescent="0.25">
      <c r="A18" s="25"/>
      <c r="B18" s="25"/>
      <c r="C18" s="5" t="s">
        <v>24</v>
      </c>
      <c r="D18" s="6">
        <v>0</v>
      </c>
      <c r="E18" s="7">
        <f t="shared" ref="E18:E20" si="2">(D18/5)*100%</f>
        <v>0</v>
      </c>
      <c r="F18" s="21" t="s">
        <v>12</v>
      </c>
    </row>
    <row r="19" spans="1:6" s="4" customFormat="1" x14ac:dyDescent="0.25">
      <c r="A19" s="25"/>
      <c r="B19" s="25"/>
      <c r="C19" s="5" t="s">
        <v>38</v>
      </c>
      <c r="D19" s="6">
        <v>2</v>
      </c>
      <c r="E19" s="7">
        <f t="shared" si="2"/>
        <v>0.4</v>
      </c>
      <c r="F19" s="21" t="s">
        <v>12</v>
      </c>
    </row>
    <row r="20" spans="1:6" s="4" customFormat="1" x14ac:dyDescent="0.25">
      <c r="A20" s="25"/>
      <c r="B20" s="25"/>
      <c r="C20" s="19" t="s">
        <v>25</v>
      </c>
      <c r="D20" s="6">
        <v>1</v>
      </c>
      <c r="E20" s="7">
        <f t="shared" si="2"/>
        <v>0.2</v>
      </c>
      <c r="F20" s="21" t="s">
        <v>12</v>
      </c>
    </row>
    <row r="21" spans="1:6" s="4" customFormat="1" x14ac:dyDescent="0.25">
      <c r="A21" s="25">
        <v>4</v>
      </c>
      <c r="B21" s="25" t="s">
        <v>20</v>
      </c>
      <c r="C21" s="5" t="s">
        <v>24</v>
      </c>
      <c r="D21" s="6">
        <v>0</v>
      </c>
      <c r="E21" s="7">
        <f>(D21/8)*100%</f>
        <v>0</v>
      </c>
      <c r="F21" s="21" t="s">
        <v>12</v>
      </c>
    </row>
    <row r="22" spans="1:6" s="4" customFormat="1" x14ac:dyDescent="0.25">
      <c r="A22" s="25"/>
      <c r="B22" s="25"/>
      <c r="C22" s="5" t="s">
        <v>45</v>
      </c>
      <c r="D22" s="6">
        <v>4</v>
      </c>
      <c r="E22" s="7">
        <f t="shared" ref="E22:E24" si="3">(D22/8)*100%</f>
        <v>0.5</v>
      </c>
      <c r="F22" s="6" t="s">
        <v>11</v>
      </c>
    </row>
    <row r="23" spans="1:6" s="4" customFormat="1" x14ac:dyDescent="0.25">
      <c r="A23" s="25"/>
      <c r="B23" s="25"/>
      <c r="C23" s="5" t="s">
        <v>39</v>
      </c>
      <c r="D23" s="6">
        <v>4</v>
      </c>
      <c r="E23" s="7">
        <f t="shared" si="3"/>
        <v>0.5</v>
      </c>
      <c r="F23" s="6" t="s">
        <v>11</v>
      </c>
    </row>
    <row r="24" spans="1:6" s="4" customFormat="1" x14ac:dyDescent="0.25">
      <c r="A24" s="25"/>
      <c r="B24" s="25"/>
      <c r="C24" s="19" t="s">
        <v>25</v>
      </c>
      <c r="D24" s="6">
        <v>2</v>
      </c>
      <c r="E24" s="7">
        <f t="shared" si="3"/>
        <v>0.25</v>
      </c>
      <c r="F24" s="21" t="s">
        <v>12</v>
      </c>
    </row>
    <row r="25" spans="1:6" s="13" customFormat="1" x14ac:dyDescent="0.25">
      <c r="A25" s="25">
        <v>5</v>
      </c>
      <c r="B25" s="25" t="s">
        <v>21</v>
      </c>
      <c r="C25" s="5" t="s">
        <v>35</v>
      </c>
      <c r="D25" s="6">
        <v>3</v>
      </c>
      <c r="E25" s="7">
        <f>(D25/7)*100%</f>
        <v>0.42857142857142855</v>
      </c>
      <c r="F25" s="21" t="s">
        <v>12</v>
      </c>
    </row>
    <row r="26" spans="1:6" s="13" customFormat="1" x14ac:dyDescent="0.25">
      <c r="A26" s="25"/>
      <c r="B26" s="25"/>
      <c r="C26" s="5" t="s">
        <v>24</v>
      </c>
      <c r="D26" s="6">
        <v>0</v>
      </c>
      <c r="E26" s="7">
        <f t="shared" ref="E26:E28" si="4">(D26/7)*100%</f>
        <v>0</v>
      </c>
      <c r="F26" s="21" t="s">
        <v>12</v>
      </c>
    </row>
    <row r="27" spans="1:6" s="13" customFormat="1" x14ac:dyDescent="0.25">
      <c r="A27" s="25"/>
      <c r="B27" s="25"/>
      <c r="C27" s="19" t="s">
        <v>25</v>
      </c>
      <c r="D27" s="6">
        <v>1</v>
      </c>
      <c r="E27" s="7">
        <f t="shared" si="4"/>
        <v>0.14285714285714285</v>
      </c>
      <c r="F27" s="21" t="s">
        <v>12</v>
      </c>
    </row>
    <row r="28" spans="1:6" s="13" customFormat="1" x14ac:dyDescent="0.25">
      <c r="A28" s="25"/>
      <c r="B28" s="25"/>
      <c r="C28" s="5" t="s">
        <v>36</v>
      </c>
      <c r="D28" s="6">
        <v>2</v>
      </c>
      <c r="E28" s="7">
        <f t="shared" si="4"/>
        <v>0.2857142857142857</v>
      </c>
      <c r="F28" s="21" t="s">
        <v>12</v>
      </c>
    </row>
    <row r="29" spans="1:6" s="13" customFormat="1" x14ac:dyDescent="0.25">
      <c r="A29" s="25">
        <v>6</v>
      </c>
      <c r="B29" s="25" t="s">
        <v>23</v>
      </c>
      <c r="C29" s="9" t="s">
        <v>24</v>
      </c>
      <c r="D29" s="6">
        <v>0</v>
      </c>
      <c r="E29" s="7">
        <f>(D29/5)*100%</f>
        <v>0</v>
      </c>
      <c r="F29" s="21" t="s">
        <v>12</v>
      </c>
    </row>
    <row r="30" spans="1:6" s="13" customFormat="1" x14ac:dyDescent="0.25">
      <c r="A30" s="25"/>
      <c r="B30" s="25"/>
      <c r="C30" s="19" t="s">
        <v>25</v>
      </c>
      <c r="D30" s="6">
        <v>0</v>
      </c>
      <c r="E30" s="7">
        <f t="shared" ref="E30:E31" si="5">(D30/5)*100%</f>
        <v>0</v>
      </c>
      <c r="F30" s="21" t="s">
        <v>12</v>
      </c>
    </row>
    <row r="31" spans="1:6" s="13" customFormat="1" x14ac:dyDescent="0.25">
      <c r="A31" s="25"/>
      <c r="B31" s="25"/>
      <c r="C31" s="19" t="s">
        <v>36</v>
      </c>
      <c r="D31" s="6">
        <v>3</v>
      </c>
      <c r="E31" s="7">
        <f t="shared" si="5"/>
        <v>0.6</v>
      </c>
      <c r="F31" s="6" t="s">
        <v>11</v>
      </c>
    </row>
    <row r="32" spans="1:6" s="13" customFormat="1" x14ac:dyDescent="0.25">
      <c r="A32" s="25">
        <v>7</v>
      </c>
      <c r="B32" s="25" t="s">
        <v>22</v>
      </c>
      <c r="C32" s="9" t="s">
        <v>24</v>
      </c>
      <c r="D32" s="6">
        <v>0</v>
      </c>
      <c r="E32" s="7">
        <f>(D32/18)*100%</f>
        <v>0</v>
      </c>
      <c r="F32" s="21" t="s">
        <v>12</v>
      </c>
    </row>
    <row r="33" spans="1:6" s="13" customFormat="1" x14ac:dyDescent="0.25">
      <c r="A33" s="25"/>
      <c r="B33" s="25"/>
      <c r="C33" s="9" t="s">
        <v>35</v>
      </c>
      <c r="D33" s="6">
        <v>12</v>
      </c>
      <c r="E33" s="7">
        <f t="shared" ref="E33:E34" si="6">(D33/18)*100%</f>
        <v>0.66666666666666663</v>
      </c>
      <c r="F33" s="6" t="s">
        <v>11</v>
      </c>
    </row>
    <row r="34" spans="1:6" s="13" customFormat="1" x14ac:dyDescent="0.25">
      <c r="A34" s="25"/>
      <c r="B34" s="25"/>
      <c r="C34" s="9" t="s">
        <v>39</v>
      </c>
      <c r="D34" s="6">
        <v>13</v>
      </c>
      <c r="E34" s="7">
        <f t="shared" si="6"/>
        <v>0.72222222222222221</v>
      </c>
      <c r="F34" s="6" t="s">
        <v>11</v>
      </c>
    </row>
    <row r="35" spans="1:6" s="13" customFormat="1" x14ac:dyDescent="0.25">
      <c r="A35" s="10"/>
      <c r="B35" s="11"/>
      <c r="C35" s="14"/>
      <c r="D35" s="15"/>
      <c r="E35" s="16"/>
      <c r="F35" s="15"/>
    </row>
    <row r="36" spans="1:6" s="13" customFormat="1" x14ac:dyDescent="0.25">
      <c r="A36" s="10"/>
      <c r="B36" s="11"/>
      <c r="C36" s="12"/>
      <c r="D36" s="12"/>
      <c r="E36" s="12"/>
      <c r="F36" s="12"/>
    </row>
    <row r="37" spans="1:6" s="4" customFormat="1" x14ac:dyDescent="0.25">
      <c r="A37" s="1" t="s">
        <v>16</v>
      </c>
      <c r="B37" s="2"/>
      <c r="C37" s="2"/>
      <c r="D37" s="3"/>
      <c r="E37" s="3"/>
      <c r="F37" s="3"/>
    </row>
    <row r="38" spans="1:6" s="4" customFormat="1" x14ac:dyDescent="0.25">
      <c r="A38" s="17" t="s">
        <v>2</v>
      </c>
      <c r="B38" s="17" t="s">
        <v>3</v>
      </c>
      <c r="C38" s="17" t="s">
        <v>4</v>
      </c>
      <c r="D38" s="17" t="s">
        <v>10</v>
      </c>
      <c r="E38" s="17" t="s">
        <v>5</v>
      </c>
      <c r="F38" s="17" t="s">
        <v>6</v>
      </c>
    </row>
    <row r="39" spans="1:6" s="4" customFormat="1" x14ac:dyDescent="0.25">
      <c r="A39" s="20">
        <v>1</v>
      </c>
      <c r="B39" s="20" t="s">
        <v>17</v>
      </c>
      <c r="C39" s="9" t="s">
        <v>29</v>
      </c>
      <c r="D39" s="6">
        <v>8</v>
      </c>
      <c r="E39" s="7">
        <f>(D39/14)*100%</f>
        <v>0.5714285714285714</v>
      </c>
      <c r="F39" s="6" t="s">
        <v>11</v>
      </c>
    </row>
    <row r="40" spans="1:6" s="4" customFormat="1" x14ac:dyDescent="0.25">
      <c r="A40" s="22">
        <v>2</v>
      </c>
      <c r="B40" s="22" t="s">
        <v>18</v>
      </c>
      <c r="C40" s="9" t="s">
        <v>47</v>
      </c>
      <c r="D40" s="6">
        <v>5</v>
      </c>
      <c r="E40" s="7">
        <f>(D40/8)*100%</f>
        <v>0.625</v>
      </c>
      <c r="F40" s="6" t="s">
        <v>11</v>
      </c>
    </row>
    <row r="41" spans="1:6" s="4" customFormat="1" x14ac:dyDescent="0.25">
      <c r="A41" s="8">
        <v>3</v>
      </c>
      <c r="B41" s="22" t="s">
        <v>19</v>
      </c>
      <c r="C41" s="9" t="s">
        <v>46</v>
      </c>
      <c r="D41" s="6">
        <v>1</v>
      </c>
      <c r="E41" s="7">
        <f>(D41/5)*100%</f>
        <v>0.2</v>
      </c>
      <c r="F41" s="21" t="s">
        <v>12</v>
      </c>
    </row>
    <row r="42" spans="1:6" s="4" customFormat="1" x14ac:dyDescent="0.25">
      <c r="A42" s="8">
        <v>4</v>
      </c>
      <c r="B42" s="8" t="s">
        <v>20</v>
      </c>
      <c r="C42" s="29" t="s">
        <v>40</v>
      </c>
      <c r="D42" s="29"/>
      <c r="E42" s="29"/>
      <c r="F42" s="29"/>
    </row>
    <row r="43" spans="1:6" s="4" customFormat="1" x14ac:dyDescent="0.25">
      <c r="A43" s="25">
        <v>5</v>
      </c>
      <c r="B43" s="25" t="s">
        <v>21</v>
      </c>
      <c r="C43" s="9" t="s">
        <v>26</v>
      </c>
      <c r="D43" s="6">
        <v>5</v>
      </c>
      <c r="E43" s="7">
        <f>(D43/7)*100%</f>
        <v>0.7142857142857143</v>
      </c>
      <c r="F43" s="6" t="s">
        <v>11</v>
      </c>
    </row>
    <row r="44" spans="1:6" s="4" customFormat="1" x14ac:dyDescent="0.25">
      <c r="A44" s="25"/>
      <c r="B44" s="25"/>
      <c r="C44" s="9" t="s">
        <v>27</v>
      </c>
      <c r="D44" s="6">
        <v>5</v>
      </c>
      <c r="E44" s="7">
        <f t="shared" ref="E44:E45" si="7">(D44/7)*100%</f>
        <v>0.7142857142857143</v>
      </c>
      <c r="F44" s="6" t="s">
        <v>11</v>
      </c>
    </row>
    <row r="45" spans="1:6" s="4" customFormat="1" x14ac:dyDescent="0.25">
      <c r="A45" s="25"/>
      <c r="B45" s="25"/>
      <c r="C45" s="9" t="s">
        <v>28</v>
      </c>
      <c r="D45" s="15">
        <v>5</v>
      </c>
      <c r="E45" s="7">
        <f t="shared" si="7"/>
        <v>0.7142857142857143</v>
      </c>
      <c r="F45" s="6" t="s">
        <v>11</v>
      </c>
    </row>
    <row r="46" spans="1:6" s="4" customFormat="1" x14ac:dyDescent="0.25">
      <c r="A46" s="26">
        <v>6</v>
      </c>
      <c r="B46" s="26" t="s">
        <v>23</v>
      </c>
      <c r="C46" s="9" t="s">
        <v>48</v>
      </c>
      <c r="D46" s="6">
        <v>6</v>
      </c>
      <c r="E46" s="7">
        <f>(D46/9)*100%</f>
        <v>0.66666666666666663</v>
      </c>
      <c r="F46" s="6" t="s">
        <v>11</v>
      </c>
    </row>
    <row r="47" spans="1:6" s="4" customFormat="1" x14ac:dyDescent="0.25">
      <c r="A47" s="27"/>
      <c r="B47" s="27"/>
      <c r="C47" s="9" t="s">
        <v>29</v>
      </c>
      <c r="D47" s="6">
        <v>6</v>
      </c>
      <c r="E47" s="7">
        <f t="shared" ref="E47:E49" si="8">(D47/9)*100%</f>
        <v>0.66666666666666663</v>
      </c>
      <c r="F47" s="6" t="s">
        <v>11</v>
      </c>
    </row>
    <row r="48" spans="1:6" s="4" customFormat="1" x14ac:dyDescent="0.25">
      <c r="A48" s="27"/>
      <c r="B48" s="27"/>
      <c r="C48" s="9" t="s">
        <v>46</v>
      </c>
      <c r="D48" s="6">
        <v>5</v>
      </c>
      <c r="E48" s="7">
        <f t="shared" si="8"/>
        <v>0.55555555555555558</v>
      </c>
      <c r="F48" s="6" t="s">
        <v>11</v>
      </c>
    </row>
    <row r="49" spans="1:7" s="4" customFormat="1" x14ac:dyDescent="0.25">
      <c r="A49" s="28"/>
      <c r="B49" s="28"/>
      <c r="C49" s="9" t="s">
        <v>28</v>
      </c>
      <c r="D49" s="6">
        <v>5</v>
      </c>
      <c r="E49" s="7">
        <f t="shared" si="8"/>
        <v>0.55555555555555558</v>
      </c>
      <c r="F49" s="6" t="s">
        <v>11</v>
      </c>
    </row>
    <row r="50" spans="1:7" s="4" customFormat="1" x14ac:dyDescent="0.25">
      <c r="A50" s="18" t="s">
        <v>30</v>
      </c>
      <c r="B50" s="23" t="s">
        <v>22</v>
      </c>
      <c r="C50" s="29" t="s">
        <v>40</v>
      </c>
      <c r="D50" s="29"/>
      <c r="E50" s="29"/>
      <c r="F50" s="29"/>
      <c r="G50" s="4">
        <f>25/100*18</f>
        <v>4.5</v>
      </c>
    </row>
    <row r="51" spans="1:7" s="4" customFormat="1" x14ac:dyDescent="0.25">
      <c r="A51" s="10"/>
      <c r="B51" s="10"/>
      <c r="C51" s="14"/>
      <c r="D51" s="15"/>
      <c r="E51" s="16"/>
      <c r="F51" s="15"/>
    </row>
    <row r="52" spans="1:7" x14ac:dyDescent="0.25">
      <c r="A52" s="24" t="s">
        <v>7</v>
      </c>
      <c r="B52" s="24"/>
      <c r="F52" s="3" t="s">
        <v>9</v>
      </c>
    </row>
    <row r="53" spans="1:7" x14ac:dyDescent="0.25">
      <c r="A53" s="3">
        <v>1</v>
      </c>
      <c r="B53" s="2" t="s">
        <v>41</v>
      </c>
    </row>
    <row r="54" spans="1:7" x14ac:dyDescent="0.25">
      <c r="A54" s="3">
        <v>2</v>
      </c>
      <c r="B54" s="1" t="s">
        <v>42</v>
      </c>
    </row>
    <row r="55" spans="1:7" x14ac:dyDescent="0.25">
      <c r="A55" s="3">
        <v>3</v>
      </c>
      <c r="B55" s="2" t="s">
        <v>31</v>
      </c>
    </row>
    <row r="56" spans="1:7" x14ac:dyDescent="0.25">
      <c r="A56" s="3">
        <v>4</v>
      </c>
      <c r="B56" s="2" t="s">
        <v>32</v>
      </c>
    </row>
    <row r="57" spans="1:7" x14ac:dyDescent="0.25">
      <c r="A57" s="3">
        <v>5</v>
      </c>
      <c r="B57" s="2" t="s">
        <v>33</v>
      </c>
    </row>
    <row r="58" spans="1:7" x14ac:dyDescent="0.25">
      <c r="A58" s="3">
        <v>6</v>
      </c>
      <c r="B58" s="2" t="s">
        <v>34</v>
      </c>
    </row>
    <row r="59" spans="1:7" x14ac:dyDescent="0.25">
      <c r="B59" s="2" t="s">
        <v>8</v>
      </c>
    </row>
    <row r="61" spans="1:7" x14ac:dyDescent="0.25">
      <c r="B61" s="2" t="s">
        <v>43</v>
      </c>
    </row>
    <row r="63" spans="1:7" x14ac:dyDescent="0.25">
      <c r="B63" s="2" t="s">
        <v>0</v>
      </c>
    </row>
  </sheetData>
  <mergeCells count="21">
    <mergeCell ref="C50:F50"/>
    <mergeCell ref="C42:F42"/>
    <mergeCell ref="A8:A11"/>
    <mergeCell ref="B8:B11"/>
    <mergeCell ref="A21:A24"/>
    <mergeCell ref="B21:B24"/>
    <mergeCell ref="A25:A28"/>
    <mergeCell ref="B25:B28"/>
    <mergeCell ref="B12:B16"/>
    <mergeCell ref="A12:A16"/>
    <mergeCell ref="A32:A34"/>
    <mergeCell ref="B32:B34"/>
    <mergeCell ref="A52:B52"/>
    <mergeCell ref="B17:B20"/>
    <mergeCell ref="A17:A20"/>
    <mergeCell ref="A29:A31"/>
    <mergeCell ref="B29:B31"/>
    <mergeCell ref="B43:B45"/>
    <mergeCell ref="A43:A45"/>
    <mergeCell ref="A46:A49"/>
    <mergeCell ref="B46:B49"/>
  </mergeCells>
  <printOptions horizontalCentered="1"/>
  <pageMargins left="0.7" right="0.2" top="0.75" bottom="0.75" header="0.3" footer="0.3"/>
  <pageSetup paperSize="5" scale="90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BAAK-Amri</cp:lastModifiedBy>
  <cp:lastPrinted>2017-12-29T01:55:56Z</cp:lastPrinted>
  <dcterms:created xsi:type="dcterms:W3CDTF">2017-01-21T14:35:26Z</dcterms:created>
  <dcterms:modified xsi:type="dcterms:W3CDTF">2017-12-29T01:57:19Z</dcterms:modified>
</cp:coreProperties>
</file>