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240" windowHeight="7680" activeTab="0"/>
  </bookViews>
  <sheets>
    <sheet name="Lamp.1 Calon Peserta" sheetId="1" r:id="rId1"/>
    <sheet name="Lamp.2 Rekap peserta TO" sheetId="2" r:id="rId2"/>
    <sheet name="Lamp.3 TUK" sheetId="3" r:id="rId3"/>
  </sheets>
  <definedNames/>
  <calcPr fullCalcOnLoad="1"/>
</workbook>
</file>

<file path=xl/comments1.xml><?xml version="1.0" encoding="utf-8"?>
<comments xmlns="http://schemas.openxmlformats.org/spreadsheetml/2006/main">
  <authors>
    <author>KABAAKSHB</author>
  </authors>
  <commentList>
    <comment ref="C88" authorId="0">
      <text>
        <r>
          <rPr>
            <b/>
            <sz val="9"/>
            <rFont val="Tahoma"/>
            <family val="2"/>
          </rPr>
          <t>KABAAKSHB:</t>
        </r>
        <r>
          <rPr>
            <sz val="9"/>
            <rFont val="Tahoma"/>
            <family val="2"/>
          </rPr>
          <t xml:space="preserve">
MAHASISWA LAMA TURUN KELAS</t>
        </r>
      </text>
    </comment>
  </commentList>
</comments>
</file>

<file path=xl/sharedStrings.xml><?xml version="1.0" encoding="utf-8"?>
<sst xmlns="http://schemas.openxmlformats.org/spreadsheetml/2006/main" count="222" uniqueCount="216">
  <si>
    <t>NAMA PESERTA</t>
  </si>
  <si>
    <t>(1)</t>
  </si>
  <si>
    <t>(2)</t>
  </si>
  <si>
    <t>(3)</t>
  </si>
  <si>
    <t>NO Urut</t>
  </si>
  <si>
    <t>Lampiran 2.</t>
  </si>
  <si>
    <t>NO.</t>
  </si>
  <si>
    <t xml:space="preserve"> INSTITUSI PENDIDIKAN</t>
  </si>
  <si>
    <t>JUMLAH :</t>
  </si>
  <si>
    <t>JUMLAH PESERTA</t>
  </si>
  <si>
    <t>REKAPITULASI CALON PESERTA TO UK</t>
  </si>
  <si>
    <t>Lampiran 3</t>
  </si>
  <si>
    <t>DAFTAR LOKASI TUK</t>
  </si>
  <si>
    <t>NAMA TUK</t>
  </si>
  <si>
    <t>Pengawas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</si>
  <si>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</si>
  <si>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</si>
  <si>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</si>
  <si>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</si>
  <si>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</si>
  <si>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</si>
  <si>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</si>
  <si>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</si>
  <si>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</si>
  <si>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 10</t>
  </si>
  <si>
    <t>PL</t>
  </si>
  <si>
    <t>PP</t>
  </si>
  <si>
    <t>Ketangan :</t>
  </si>
  <si>
    <t xml:space="preserve">TUK </t>
  </si>
  <si>
    <t>: Tempat Uji Kompetensi</t>
  </si>
  <si>
    <t>R</t>
  </si>
  <si>
    <t>: Ruang Ujian (boleh Aula)</t>
  </si>
  <si>
    <t>Ketua Regional</t>
  </si>
  <si>
    <t>(................................).</t>
  </si>
  <si>
    <t>NIM</t>
  </si>
  <si>
    <t>: dihitung dengan rasio PL:peserta= 1:25</t>
  </si>
  <si>
    <t>: dihitung dengan rasio PP:peserta= 1:150</t>
  </si>
  <si>
    <t>121440124040001</t>
  </si>
  <si>
    <t>121440124050002</t>
  </si>
  <si>
    <t>121440124070004</t>
  </si>
  <si>
    <t>121440124100007</t>
  </si>
  <si>
    <t>121440124110008</t>
  </si>
  <si>
    <t>121440124120009</t>
  </si>
  <si>
    <t>121440124130010</t>
  </si>
  <si>
    <t>121440124140011</t>
  </si>
  <si>
    <t>121440124150012</t>
  </si>
  <si>
    <t>121440124160013</t>
  </si>
  <si>
    <t>121440124170014</t>
  </si>
  <si>
    <t>121440124190016</t>
  </si>
  <si>
    <t>121440124200017</t>
  </si>
  <si>
    <t>121440124230020</t>
  </si>
  <si>
    <t>121440124240021</t>
  </si>
  <si>
    <t>121440124250022</t>
  </si>
  <si>
    <t>121440124260023</t>
  </si>
  <si>
    <t>121440124270024</t>
  </si>
  <si>
    <t>121440124280025</t>
  </si>
  <si>
    <t>121440124290026</t>
  </si>
  <si>
    <t>121440124300027</t>
  </si>
  <si>
    <t>121440124310028</t>
  </si>
  <si>
    <t>121440124320029</t>
  </si>
  <si>
    <t>121440124330030</t>
  </si>
  <si>
    <t>121440124340031</t>
  </si>
  <si>
    <t>121440124350032</t>
  </si>
  <si>
    <t>121440124360033</t>
  </si>
  <si>
    <t>121440124370034</t>
  </si>
  <si>
    <t>121440124380035</t>
  </si>
  <si>
    <t>121440124390036</t>
  </si>
  <si>
    <t>121440124400037</t>
  </si>
  <si>
    <t>121440124410038</t>
  </si>
  <si>
    <t>121440124430040</t>
  </si>
  <si>
    <t>121440124490046</t>
  </si>
  <si>
    <t>121440124500047</t>
  </si>
  <si>
    <t>121440124510048</t>
  </si>
  <si>
    <t>121440124540051</t>
  </si>
  <si>
    <t>121440124550052</t>
  </si>
  <si>
    <t>121440124560053</t>
  </si>
  <si>
    <t>121440124570054</t>
  </si>
  <si>
    <t>121440124590056</t>
  </si>
  <si>
    <t>121440124600057</t>
  </si>
  <si>
    <t>121440124610058</t>
  </si>
  <si>
    <t>121440124620059</t>
  </si>
  <si>
    <t>121440124630060</t>
  </si>
  <si>
    <t>121440124640061</t>
  </si>
  <si>
    <t>121440124670064</t>
  </si>
  <si>
    <t>121440124680065</t>
  </si>
  <si>
    <t>121440124690066</t>
  </si>
  <si>
    <t>121440124700067</t>
  </si>
  <si>
    <t>121440124720069</t>
  </si>
  <si>
    <t>121440124730070</t>
  </si>
  <si>
    <t>121440124740071</t>
  </si>
  <si>
    <t>121440124750072</t>
  </si>
  <si>
    <t>121440124760073</t>
  </si>
  <si>
    <t>121440124770074</t>
  </si>
  <si>
    <t>121440124780075</t>
  </si>
  <si>
    <t>121440124800077</t>
  </si>
  <si>
    <t>121440124820079</t>
  </si>
  <si>
    <t>121440124840081</t>
  </si>
  <si>
    <t>121440124850082</t>
  </si>
  <si>
    <t>121440124860083</t>
  </si>
  <si>
    <t>121440124870084</t>
  </si>
  <si>
    <t>121440124880085</t>
  </si>
  <si>
    <t>121440124890086</t>
  </si>
  <si>
    <t>121440124900087</t>
  </si>
  <si>
    <t>121440124920089</t>
  </si>
  <si>
    <t>121440124930090</t>
  </si>
  <si>
    <t>121440124940091</t>
  </si>
  <si>
    <t>121440124950092</t>
  </si>
  <si>
    <t>121440124960093</t>
  </si>
  <si>
    <t>121440124970094</t>
  </si>
  <si>
    <t>121440124990096</t>
  </si>
  <si>
    <t>121440125000097</t>
  </si>
  <si>
    <t>121440125010098</t>
  </si>
  <si>
    <t>121440125050102</t>
  </si>
  <si>
    <t>121440125060103</t>
  </si>
  <si>
    <t>121440125070104</t>
  </si>
  <si>
    <t>121440125080105</t>
  </si>
  <si>
    <t>121440125090106</t>
  </si>
  <si>
    <t>121440125100107</t>
  </si>
  <si>
    <t>11/2029/PD/0042</t>
  </si>
  <si>
    <t>ADI PURNOMO</t>
  </si>
  <si>
    <t>AFRIYANTI RETNO SARI</t>
  </si>
  <si>
    <t>AGUSTIN SETIYANINGSIH</t>
  </si>
  <si>
    <t>ALFIANDI</t>
  </si>
  <si>
    <t>ALIF AINUL YAQIN</t>
  </si>
  <si>
    <t>AMANAH</t>
  </si>
  <si>
    <t>AMANATUL KHUDSIYAH</t>
  </si>
  <si>
    <t>ANDI AGUS SETYADI</t>
  </si>
  <si>
    <t>ANIATUN ROKHIMAH</t>
  </si>
  <si>
    <t>ANTIK TIARA DEWI</t>
  </si>
  <si>
    <t>ARI TRI SETIYO RINI</t>
  </si>
  <si>
    <t>AYIH PUSPITA SARI</t>
  </si>
  <si>
    <t>BUDIANTO</t>
  </si>
  <si>
    <t>DANDUNG KASMARAN</t>
  </si>
  <si>
    <t>DEA SEPTIYANI</t>
  </si>
  <si>
    <t>DEFI SOLIFAH</t>
  </si>
  <si>
    <t>DENY AJI SAPUTRA</t>
  </si>
  <si>
    <t>DODI CAHYADI</t>
  </si>
  <si>
    <t>DODI HERU SETIAWAN</t>
  </si>
  <si>
    <t>DWI HENDARTO</t>
  </si>
  <si>
    <t>EDO PRANABUANA KHUDI ISWORO</t>
  </si>
  <si>
    <t>EKA NUR CAHYANI</t>
  </si>
  <si>
    <t>EKO FAJAR RIYANTO</t>
  </si>
  <si>
    <t>EKO ULLY KURNIAWAN</t>
  </si>
  <si>
    <t>ELING TIYASARI</t>
  </si>
  <si>
    <t>ENDRO JULIANTO</t>
  </si>
  <si>
    <t>ENY HIKMAWATI</t>
  </si>
  <si>
    <t>ERA RAUDATUL JANNAH</t>
  </si>
  <si>
    <t>ERNY SULIS TRIYANI</t>
  </si>
  <si>
    <t>ESNA ANGGARI TANTRI</t>
  </si>
  <si>
    <t>ETI SUNDARI</t>
  </si>
  <si>
    <t>EUNIKE DYAH APRILIANI</t>
  </si>
  <si>
    <t>FAJAR DIKA TRISNANTO</t>
  </si>
  <si>
    <t>IFFAH QOSDINA</t>
  </si>
  <si>
    <t>INTI PUJIARTI</t>
  </si>
  <si>
    <t>KURNIAWAN DHIAN ARI PUTRA</t>
  </si>
  <si>
    <t>MAHMUDAH</t>
  </si>
  <si>
    <t>MAULIA PUTRI</t>
  </si>
  <si>
    <t>MAULIDA HANAYU ISNANTIKA</t>
  </si>
  <si>
    <t>MEI SARAH</t>
  </si>
  <si>
    <t>MILAH RISTIANI</t>
  </si>
  <si>
    <t>MIM MAHDI SU'UDI</t>
  </si>
  <si>
    <t>MITA RINA PRIHASTUTI</t>
  </si>
  <si>
    <t>NITA WIDYASARI</t>
  </si>
  <si>
    <t>NONY MARLINA</t>
  </si>
  <si>
    <t>NOVARYA DYAN ARMADANY</t>
  </si>
  <si>
    <t>NUR ADI NUGROHO</t>
  </si>
  <si>
    <t>NUR FALA DESTIANA</t>
  </si>
  <si>
    <t>NURUL SYAFRIYANI</t>
  </si>
  <si>
    <t>PANDU DEWI SETYAPUTRI</t>
  </si>
  <si>
    <t>RAKA ADITIA NUGROHO</t>
  </si>
  <si>
    <t>RATNA INDAH PUSPITA SARI</t>
  </si>
  <si>
    <t>RATU KASIH MURNI</t>
  </si>
  <si>
    <t>RIAN DIAH UTAMI</t>
  </si>
  <si>
    <t>RIRIS IRFA ANGGRAINI</t>
  </si>
  <si>
    <t>RISMA AMALIA SAFITRI</t>
  </si>
  <si>
    <t>RIZKHA AZWAR ARICHI</t>
  </si>
  <si>
    <t>RIZKY AWALIYAH</t>
  </si>
  <si>
    <t>ROSI MARDIATI</t>
  </si>
  <si>
    <t>SALMAN ALFARIZI</t>
  </si>
  <si>
    <t>SETIANI DWI JULIA ASRIFIDA</t>
  </si>
  <si>
    <t>SINTA DEWI</t>
  </si>
  <si>
    <t>SITI MASITOH</t>
  </si>
  <si>
    <t>SITI NURJANAH</t>
  </si>
  <si>
    <t>SOLIH</t>
  </si>
  <si>
    <t>SRI LESTARI</t>
  </si>
  <si>
    <t>SUCI ARYANTI</t>
  </si>
  <si>
    <t>SUCI ROMANTI</t>
  </si>
  <si>
    <t>SUTRISNO</t>
  </si>
  <si>
    <t>TETI BAROKAH</t>
  </si>
  <si>
    <t>TIA JANUARTI</t>
  </si>
  <si>
    <t>TIKA RUKMAYASARI</t>
  </si>
  <si>
    <t>TRI ANDRIANTO</t>
  </si>
  <si>
    <t>TRI KHAMDANI SUSILO UTOMO</t>
  </si>
  <si>
    <t>TRIO HENDRIK DIRGANTORO</t>
  </si>
  <si>
    <t>VEBRI TRI LAKSONO</t>
  </si>
  <si>
    <t>YOSI RUDIANTO</t>
  </si>
  <si>
    <t>YOSINTA KRISHNA SARI</t>
  </si>
  <si>
    <t>YULI ANDAYANI</t>
  </si>
  <si>
    <t>YUNI SUPRAPTI</t>
  </si>
  <si>
    <t>PUPUT LILIA DEWI</t>
  </si>
  <si>
    <t>ISNAENI ERNAWATI</t>
  </si>
  <si>
    <t>REGIONAL 5</t>
  </si>
  <si>
    <t>STIKES HARAPAN BANGSA PURWOKERTO</t>
  </si>
  <si>
    <t>PURWOKERTO, 13 MARET 2015</t>
  </si>
  <si>
    <t>Tempat Uji Kompetensi (TUK) : STIKES HARAPAN BANGSA PURWOKERTO</t>
  </si>
  <si>
    <t>JWBN BENAR</t>
  </si>
  <si>
    <t xml:space="preserve">NILAI </t>
  </si>
  <si>
    <t>KET</t>
  </si>
  <si>
    <t xml:space="preserve">JUMLAH TOTAL </t>
  </si>
  <si>
    <t>BATAS NILAI LULUS 42.16</t>
  </si>
  <si>
    <t>PROSENTASE KELULUSAN</t>
  </si>
  <si>
    <t>JUM_PESERTA LULUS</t>
  </si>
  <si>
    <t>JUM_PESERTA TIDAK LULUS</t>
  </si>
  <si>
    <t>JUM_PESERTA TIDAK MASUK</t>
  </si>
  <si>
    <t>HASIL TRY OUT UJI KOMPETENSI D3 KEPERAWATAN</t>
  </si>
  <si>
    <t>TAHUN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</si>
</sst>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dd/mm/yyyy;@"/>
    <numFmt numFmtId="171" formatCode="[$-421]dd\ mmmm\ yy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Cambria"/>
      <family val="2"/>
    </font>
    <font>
      <b/>
      <sz val="9"/>
      <name val="Tahoma"/>
      <family val="2"/>
    </font>
    <font>
      <sz val="9"/>
      <name val="Tahoma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center"/>
    </xf>
    <xf numFmtId="0" fontId="41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41" fillId="0" borderId="11" xfId="0" applyFont="1" applyBorder="1" applyAlignment="1">
      <alignment horizontal="center"/>
    </xf>
    <xf numFmtId="0" fontId="4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41" fillId="0" borderId="11" xfId="0" applyFont="1" applyBorder="1" applyAlignment="1">
      <alignment horizontal="right"/>
    </xf>
    <xf numFmtId="0" fontId="4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1" fillId="5" borderId="11" xfId="0" applyFont="1" applyFill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/>
    </xf>
    <xf numFmtId="0" fontId="44" fillId="0" borderId="1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/>
    </xf>
    <xf numFmtId="0" fontId="46" fillId="0" borderId="0" xfId="0" applyFont="1" applyAlignment="1">
      <alignment/>
    </xf>
    <xf numFmtId="0" fontId="46" fillId="33" borderId="0" xfId="0" applyFont="1" applyFill="1" applyAlignment="1">
      <alignment horizontal="left"/>
    </xf>
    <xf numFmtId="0" fontId="45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 quotePrefix="1">
      <alignment horizontal="center" vertical="center"/>
    </xf>
    <xf numFmtId="0" fontId="46" fillId="0" borderId="0" xfId="0" applyFont="1" applyFill="1" applyBorder="1" applyAlignment="1">
      <alignment/>
    </xf>
    <xf numFmtId="0" fontId="46" fillId="0" borderId="0" xfId="0" applyFont="1" applyAlignment="1">
      <alignment horizontal="left"/>
    </xf>
    <xf numFmtId="0" fontId="46" fillId="33" borderId="11" xfId="0" applyFont="1" applyFill="1" applyBorder="1" applyAlignment="1">
      <alignment/>
    </xf>
    <xf numFmtId="0" fontId="6" fillId="33" borderId="11" xfId="55" applyFont="1" applyFill="1" applyBorder="1">
      <alignment/>
      <protection/>
    </xf>
    <xf numFmtId="0" fontId="6" fillId="33" borderId="11" xfId="55" applyFont="1" applyFill="1" applyBorder="1" applyAlignment="1">
      <alignment horizontal="center"/>
      <protection/>
    </xf>
    <xf numFmtId="0" fontId="6" fillId="33" borderId="11" xfId="57" applyFont="1" applyFill="1" applyBorder="1">
      <alignment/>
      <protection/>
    </xf>
    <xf numFmtId="0" fontId="6" fillId="33" borderId="11" xfId="57" applyFont="1" applyFill="1" applyBorder="1" applyAlignment="1">
      <alignment horizontal="center"/>
      <protection/>
    </xf>
    <xf numFmtId="0" fontId="6" fillId="33" borderId="11" xfId="56" applyFont="1" applyFill="1" applyBorder="1">
      <alignment/>
      <protection/>
    </xf>
    <xf numFmtId="0" fontId="6" fillId="33" borderId="11" xfId="56" applyFont="1" applyFill="1" applyBorder="1" applyAlignment="1">
      <alignment horizontal="center"/>
      <protection/>
    </xf>
    <xf numFmtId="0" fontId="6" fillId="33" borderId="11" xfId="55" applyFont="1" applyFill="1" applyBorder="1" applyAlignment="1">
      <alignment horizontal="left" vertical="center"/>
      <protection/>
    </xf>
    <xf numFmtId="0" fontId="6" fillId="33" borderId="11" xfId="55" applyFont="1" applyFill="1" applyBorder="1" applyAlignment="1">
      <alignment horizontal="center" vertical="center"/>
      <protection/>
    </xf>
    <xf numFmtId="0" fontId="41" fillId="34" borderId="11" xfId="0" applyFont="1" applyFill="1" applyBorder="1" applyAlignment="1">
      <alignment horizontal="center" vertical="center"/>
    </xf>
    <xf numFmtId="0" fontId="41" fillId="34" borderId="12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/>
    </xf>
    <xf numFmtId="0" fontId="41" fillId="34" borderId="14" xfId="0" applyFont="1" applyFill="1" applyBorder="1" applyAlignment="1">
      <alignment horizontal="center" vertical="center"/>
    </xf>
    <xf numFmtId="0" fontId="41" fillId="34" borderId="13" xfId="0" applyFont="1" applyFill="1" applyBorder="1" applyAlignment="1">
      <alignment horizontal="center" vertical="center" wrapText="1"/>
    </xf>
    <xf numFmtId="0" fontId="41" fillId="34" borderId="14" xfId="0" applyFont="1" applyFill="1" applyBorder="1" applyAlignment="1">
      <alignment horizontal="center" vertical="center" wrapText="1"/>
    </xf>
    <xf numFmtId="0" fontId="41" fillId="5" borderId="11" xfId="0" applyFont="1" applyFill="1" applyBorder="1" applyAlignment="1">
      <alignment horizontal="center"/>
    </xf>
    <xf numFmtId="0" fontId="46" fillId="19" borderId="0" xfId="0" applyFont="1" applyFill="1" applyAlignment="1">
      <alignment/>
    </xf>
    <xf numFmtId="0" fontId="45" fillId="19" borderId="0" xfId="0" applyFont="1" applyFill="1" applyAlignment="1">
      <alignment/>
    </xf>
    <xf numFmtId="0" fontId="46" fillId="19" borderId="0" xfId="0" applyFont="1" applyFill="1" applyAlignment="1" quotePrefix="1">
      <alignment horizontal="left"/>
    </xf>
    <xf numFmtId="0" fontId="46" fillId="19" borderId="0" xfId="0" applyFont="1" applyFill="1" applyAlignment="1">
      <alignment/>
    </xf>
    <xf numFmtId="0" fontId="46" fillId="19" borderId="0" xfId="0" applyFont="1" applyFill="1" applyAlignment="1">
      <alignment horizontal="left"/>
    </xf>
    <xf numFmtId="0" fontId="45" fillId="19" borderId="0" xfId="0" applyFont="1" applyFill="1" applyBorder="1" applyAlignment="1">
      <alignment/>
    </xf>
    <xf numFmtId="10" fontId="45" fillId="19" borderId="0" xfId="0" applyNumberFormat="1" applyFont="1" applyFill="1" applyAlignment="1">
      <alignment horizontal="left"/>
    </xf>
    <xf numFmtId="0" fontId="45" fillId="33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120" zoomScaleNormal="120" zoomScalePageLayoutView="0" workbookViewId="0" topLeftCell="A85">
      <selection activeCell="B101" sqref="B101"/>
    </sheetView>
  </sheetViews>
  <sheetFormatPr defaultColWidth="9.140625" defaultRowHeight="15"/>
  <cols>
    <col min="1" max="1" width="6.7109375" style="26" customWidth="1"/>
    <col min="2" max="2" width="16.7109375" style="26" customWidth="1"/>
    <col min="3" max="3" width="27.421875" style="26" customWidth="1"/>
    <col min="4" max="4" width="12.8515625" style="26" customWidth="1"/>
    <col min="5" max="5" width="10.57421875" style="26" customWidth="1"/>
    <col min="6" max="6" width="15.57421875" style="26" customWidth="1"/>
    <col min="7" max="7" width="24.00390625" style="26" customWidth="1"/>
    <col min="8" max="16384" width="9.140625" style="26" customWidth="1"/>
  </cols>
  <sheetData>
    <row r="1" spans="1:6" ht="12">
      <c r="A1" s="55" t="s">
        <v>214</v>
      </c>
      <c r="B1" s="55"/>
      <c r="C1" s="55"/>
      <c r="D1" s="55"/>
      <c r="E1" s="55"/>
      <c r="F1" s="55"/>
    </row>
    <row r="2" spans="1:6" ht="12">
      <c r="A2" s="55" t="s">
        <v>202</v>
      </c>
      <c r="B2" s="55"/>
      <c r="C2" s="55"/>
      <c r="D2" s="55"/>
      <c r="E2" s="55"/>
      <c r="F2" s="55"/>
    </row>
    <row r="3" spans="1:6" ht="12">
      <c r="A3" s="55" t="s">
        <v>215</v>
      </c>
      <c r="B3" s="55"/>
      <c r="C3" s="55"/>
      <c r="D3" s="55"/>
      <c r="E3" s="55"/>
      <c r="F3" s="55"/>
    </row>
    <row r="4" spans="1:6" ht="12">
      <c r="A4" s="24"/>
      <c r="B4" s="24"/>
      <c r="C4" s="24"/>
      <c r="D4" s="25"/>
      <c r="E4" s="25"/>
      <c r="F4" s="25"/>
    </row>
    <row r="5" spans="1:6" ht="12">
      <c r="A5" s="28" t="s">
        <v>4</v>
      </c>
      <c r="B5" s="28" t="s">
        <v>34</v>
      </c>
      <c r="C5" s="28" t="s">
        <v>0</v>
      </c>
      <c r="D5" s="28" t="s">
        <v>205</v>
      </c>
      <c r="E5" s="28" t="s">
        <v>206</v>
      </c>
      <c r="F5" s="28" t="s">
        <v>207</v>
      </c>
    </row>
    <row r="6" spans="1:6" ht="12">
      <c r="A6" s="29" t="s">
        <v>1</v>
      </c>
      <c r="B6" s="29" t="s">
        <v>2</v>
      </c>
      <c r="C6" s="29" t="s">
        <v>3</v>
      </c>
      <c r="D6" s="29"/>
      <c r="E6" s="29"/>
      <c r="F6" s="33"/>
    </row>
    <row r="7" spans="1:6" ht="12">
      <c r="A7" s="29">
        <v>1</v>
      </c>
      <c r="B7" s="32" t="s">
        <v>37</v>
      </c>
      <c r="C7" s="33" t="s">
        <v>119</v>
      </c>
      <c r="D7" s="34">
        <v>95</v>
      </c>
      <c r="E7" s="34">
        <v>53.67</v>
      </c>
      <c r="F7" s="34" t="str">
        <f aca="true" t="shared" si="0" ref="F7:F17">IF(E7&gt;=42.16,"LULUS","TIDAK LULUS")</f>
        <v>LULUS</v>
      </c>
    </row>
    <row r="8" spans="1:6" ht="12">
      <c r="A8" s="29">
        <v>2</v>
      </c>
      <c r="B8" s="32" t="s">
        <v>38</v>
      </c>
      <c r="C8" s="35" t="s">
        <v>120</v>
      </c>
      <c r="D8" s="36">
        <v>79</v>
      </c>
      <c r="E8" s="36">
        <v>44.63</v>
      </c>
      <c r="F8" s="34" t="str">
        <f t="shared" si="0"/>
        <v>LULUS</v>
      </c>
    </row>
    <row r="9" spans="1:6" ht="12">
      <c r="A9" s="29">
        <v>3</v>
      </c>
      <c r="B9" s="32" t="s">
        <v>39</v>
      </c>
      <c r="C9" s="33" t="s">
        <v>121</v>
      </c>
      <c r="D9" s="34">
        <v>90</v>
      </c>
      <c r="E9" s="34">
        <v>50.56</v>
      </c>
      <c r="F9" s="34" t="str">
        <f t="shared" si="0"/>
        <v>LULUS</v>
      </c>
    </row>
    <row r="10" spans="1:6" ht="12">
      <c r="A10" s="29">
        <v>4</v>
      </c>
      <c r="B10" s="32" t="s">
        <v>40</v>
      </c>
      <c r="C10" s="33" t="s">
        <v>122</v>
      </c>
      <c r="D10" s="34">
        <v>60</v>
      </c>
      <c r="E10" s="34">
        <v>33.53</v>
      </c>
      <c r="F10" s="34" t="str">
        <f t="shared" si="0"/>
        <v>TIDAK LULUS</v>
      </c>
    </row>
    <row r="11" spans="1:6" ht="12">
      <c r="A11" s="29">
        <v>5</v>
      </c>
      <c r="B11" s="32" t="s">
        <v>41</v>
      </c>
      <c r="C11" s="33" t="s">
        <v>123</v>
      </c>
      <c r="D11" s="34">
        <v>86</v>
      </c>
      <c r="E11" s="34">
        <v>48.59</v>
      </c>
      <c r="F11" s="34" t="str">
        <f t="shared" si="0"/>
        <v>LULUS</v>
      </c>
    </row>
    <row r="12" spans="1:6" ht="12">
      <c r="A12" s="29">
        <v>6</v>
      </c>
      <c r="B12" s="32" t="s">
        <v>42</v>
      </c>
      <c r="C12" s="35" t="s">
        <v>124</v>
      </c>
      <c r="D12" s="36">
        <v>91</v>
      </c>
      <c r="E12" s="36">
        <v>51.41</v>
      </c>
      <c r="F12" s="34" t="str">
        <f t="shared" si="0"/>
        <v>LULUS</v>
      </c>
    </row>
    <row r="13" spans="1:6" ht="12">
      <c r="A13" s="29">
        <v>7</v>
      </c>
      <c r="B13" s="32" t="s">
        <v>43</v>
      </c>
      <c r="C13" s="37" t="s">
        <v>125</v>
      </c>
      <c r="D13" s="38">
        <v>96</v>
      </c>
      <c r="E13" s="38">
        <v>54.86</v>
      </c>
      <c r="F13" s="34" t="str">
        <f t="shared" si="0"/>
        <v>LULUS</v>
      </c>
    </row>
    <row r="14" spans="1:6" ht="12">
      <c r="A14" s="29">
        <v>8</v>
      </c>
      <c r="B14" s="32" t="s">
        <v>44</v>
      </c>
      <c r="C14" s="33" t="s">
        <v>126</v>
      </c>
      <c r="D14" s="34">
        <v>59</v>
      </c>
      <c r="E14" s="34">
        <v>33.33</v>
      </c>
      <c r="F14" s="34" t="str">
        <f t="shared" si="0"/>
        <v>TIDAK LULUS</v>
      </c>
    </row>
    <row r="15" spans="1:6" ht="12">
      <c r="A15" s="29">
        <v>9</v>
      </c>
      <c r="B15" s="32" t="s">
        <v>45</v>
      </c>
      <c r="C15" s="33" t="s">
        <v>127</v>
      </c>
      <c r="D15" s="34">
        <v>99</v>
      </c>
      <c r="E15" s="34">
        <v>55.93</v>
      </c>
      <c r="F15" s="34" t="str">
        <f t="shared" si="0"/>
        <v>LULUS</v>
      </c>
    </row>
    <row r="16" spans="1:6" ht="12">
      <c r="A16" s="29">
        <v>10</v>
      </c>
      <c r="B16" s="32" t="s">
        <v>46</v>
      </c>
      <c r="C16" s="33" t="s">
        <v>128</v>
      </c>
      <c r="D16" s="34">
        <v>93</v>
      </c>
      <c r="E16" s="34">
        <v>51.96</v>
      </c>
      <c r="F16" s="34" t="str">
        <f t="shared" si="0"/>
        <v>LULUS</v>
      </c>
    </row>
    <row r="17" spans="1:6" ht="12">
      <c r="A17" s="29">
        <v>11</v>
      </c>
      <c r="B17" s="32" t="s">
        <v>47</v>
      </c>
      <c r="C17" s="33" t="s">
        <v>129</v>
      </c>
      <c r="D17" s="34">
        <v>80</v>
      </c>
      <c r="E17" s="34">
        <v>44.9</v>
      </c>
      <c r="F17" s="34" t="str">
        <f t="shared" si="0"/>
        <v>LULUS</v>
      </c>
    </row>
    <row r="18" spans="1:6" ht="12">
      <c r="A18" s="29">
        <v>12</v>
      </c>
      <c r="B18" s="32" t="s">
        <v>48</v>
      </c>
      <c r="C18" s="33" t="s">
        <v>130</v>
      </c>
      <c r="D18" s="34">
        <v>83</v>
      </c>
      <c r="E18" s="34">
        <v>47.43</v>
      </c>
      <c r="F18" s="34" t="str">
        <f>IF(E18&gt;=42.16,"LULUS","TIDAK LULUS")</f>
        <v>LULUS</v>
      </c>
    </row>
    <row r="19" spans="1:6" ht="12">
      <c r="A19" s="29">
        <v>13</v>
      </c>
      <c r="B19" s="32" t="s">
        <v>49</v>
      </c>
      <c r="C19" s="33" t="s">
        <v>131</v>
      </c>
      <c r="D19" s="34">
        <v>77</v>
      </c>
      <c r="E19" s="34">
        <v>43.02</v>
      </c>
      <c r="F19" s="34" t="str">
        <f aca="true" t="shared" si="1" ref="F19:F82">IF(E19&gt;=42.16,"LULUS","TIDAK LULUS")</f>
        <v>LULUS</v>
      </c>
    </row>
    <row r="20" spans="1:6" ht="12">
      <c r="A20" s="29">
        <v>14</v>
      </c>
      <c r="B20" s="32" t="s">
        <v>50</v>
      </c>
      <c r="C20" s="33" t="s">
        <v>132</v>
      </c>
      <c r="D20" s="34">
        <v>78</v>
      </c>
      <c r="E20" s="34">
        <v>44.07</v>
      </c>
      <c r="F20" s="34" t="str">
        <f t="shared" si="1"/>
        <v>LULUS</v>
      </c>
    </row>
    <row r="21" spans="1:6" ht="12">
      <c r="A21" s="29">
        <v>15</v>
      </c>
      <c r="B21" s="32" t="s">
        <v>51</v>
      </c>
      <c r="C21" s="33" t="s">
        <v>133</v>
      </c>
      <c r="D21" s="34">
        <v>80</v>
      </c>
      <c r="E21" s="34">
        <v>45.2</v>
      </c>
      <c r="F21" s="34" t="str">
        <f t="shared" si="1"/>
        <v>LULUS</v>
      </c>
    </row>
    <row r="22" spans="1:6" ht="12">
      <c r="A22" s="29">
        <v>16</v>
      </c>
      <c r="B22" s="32" t="s">
        <v>52</v>
      </c>
      <c r="C22" s="33" t="s">
        <v>134</v>
      </c>
      <c r="D22" s="34">
        <v>86</v>
      </c>
      <c r="E22" s="34">
        <v>49.14</v>
      </c>
      <c r="F22" s="34" t="str">
        <f t="shared" si="1"/>
        <v>LULUS</v>
      </c>
    </row>
    <row r="23" spans="1:6" ht="12">
      <c r="A23" s="29">
        <v>17</v>
      </c>
      <c r="B23" s="32" t="s">
        <v>53</v>
      </c>
      <c r="C23" s="35" t="s">
        <v>135</v>
      </c>
      <c r="D23" s="36">
        <v>99</v>
      </c>
      <c r="E23" s="36">
        <v>55.62</v>
      </c>
      <c r="F23" s="34" t="str">
        <f t="shared" si="1"/>
        <v>LULUS</v>
      </c>
    </row>
    <row r="24" spans="1:6" ht="12">
      <c r="A24" s="29">
        <v>18</v>
      </c>
      <c r="B24" s="32" t="s">
        <v>54</v>
      </c>
      <c r="C24" s="33" t="s">
        <v>136</v>
      </c>
      <c r="D24" s="34">
        <v>84</v>
      </c>
      <c r="E24" s="34">
        <v>47.46</v>
      </c>
      <c r="F24" s="34" t="str">
        <f t="shared" si="1"/>
        <v>LULUS</v>
      </c>
    </row>
    <row r="25" spans="1:6" ht="12">
      <c r="A25" s="29">
        <v>19</v>
      </c>
      <c r="B25" s="32" t="s">
        <v>55</v>
      </c>
      <c r="C25" s="33" t="s">
        <v>137</v>
      </c>
      <c r="D25" s="34">
        <v>96</v>
      </c>
      <c r="E25" s="34">
        <v>53.63</v>
      </c>
      <c r="F25" s="34" t="str">
        <f t="shared" si="1"/>
        <v>LULUS</v>
      </c>
    </row>
    <row r="26" spans="1:6" ht="12">
      <c r="A26" s="29">
        <v>20</v>
      </c>
      <c r="B26" s="32" t="s">
        <v>56</v>
      </c>
      <c r="C26" s="33" t="s">
        <v>138</v>
      </c>
      <c r="D26" s="34">
        <v>69</v>
      </c>
      <c r="E26" s="34">
        <v>38.76</v>
      </c>
      <c r="F26" s="34" t="str">
        <f t="shared" si="1"/>
        <v>TIDAK LULUS</v>
      </c>
    </row>
    <row r="27" spans="1:6" ht="12">
      <c r="A27" s="29">
        <v>21</v>
      </c>
      <c r="B27" s="32" t="s">
        <v>57</v>
      </c>
      <c r="C27" s="33" t="s">
        <v>139</v>
      </c>
      <c r="D27" s="34">
        <v>69</v>
      </c>
      <c r="E27" s="34">
        <v>39.43</v>
      </c>
      <c r="F27" s="34" t="str">
        <f t="shared" si="1"/>
        <v>TIDAK LULUS</v>
      </c>
    </row>
    <row r="28" spans="1:6" ht="12">
      <c r="A28" s="29">
        <v>22</v>
      </c>
      <c r="B28" s="32" t="s">
        <v>58</v>
      </c>
      <c r="C28" s="33" t="s">
        <v>140</v>
      </c>
      <c r="D28" s="34">
        <v>98</v>
      </c>
      <c r="E28" s="34">
        <v>55.37</v>
      </c>
      <c r="F28" s="34" t="str">
        <f t="shared" si="1"/>
        <v>LULUS</v>
      </c>
    </row>
    <row r="29" spans="1:6" ht="12">
      <c r="A29" s="29">
        <v>23</v>
      </c>
      <c r="B29" s="32" t="s">
        <v>59</v>
      </c>
      <c r="C29" s="33" t="s">
        <v>141</v>
      </c>
      <c r="D29" s="34">
        <v>77</v>
      </c>
      <c r="E29" s="34">
        <v>43.5</v>
      </c>
      <c r="F29" s="34" t="str">
        <f t="shared" si="1"/>
        <v>LULUS</v>
      </c>
    </row>
    <row r="30" spans="1:6" ht="12">
      <c r="A30" s="29">
        <v>24</v>
      </c>
      <c r="B30" s="32" t="s">
        <v>60</v>
      </c>
      <c r="C30" s="35" t="s">
        <v>142</v>
      </c>
      <c r="D30" s="36">
        <v>94</v>
      </c>
      <c r="E30" s="36">
        <v>53.11</v>
      </c>
      <c r="F30" s="34" t="str">
        <f t="shared" si="1"/>
        <v>LULUS</v>
      </c>
    </row>
    <row r="31" spans="1:6" ht="12">
      <c r="A31" s="29">
        <v>25</v>
      </c>
      <c r="B31" s="32" t="s">
        <v>61</v>
      </c>
      <c r="C31" s="33" t="s">
        <v>143</v>
      </c>
      <c r="D31" s="34">
        <v>72</v>
      </c>
      <c r="E31" s="34">
        <v>41.14</v>
      </c>
      <c r="F31" s="34" t="str">
        <f t="shared" si="1"/>
        <v>TIDAK LULUS</v>
      </c>
    </row>
    <row r="32" spans="1:6" ht="12">
      <c r="A32" s="29">
        <v>26</v>
      </c>
      <c r="B32" s="32" t="s">
        <v>62</v>
      </c>
      <c r="C32" s="33" t="s">
        <v>144</v>
      </c>
      <c r="D32" s="34">
        <v>77</v>
      </c>
      <c r="E32" s="34">
        <v>43.26</v>
      </c>
      <c r="F32" s="34" t="str">
        <f t="shared" si="1"/>
        <v>LULUS</v>
      </c>
    </row>
    <row r="33" spans="1:6" ht="12">
      <c r="A33" s="29">
        <v>27</v>
      </c>
      <c r="B33" s="32" t="s">
        <v>63</v>
      </c>
      <c r="C33" s="33" t="s">
        <v>145</v>
      </c>
      <c r="D33" s="34">
        <v>74</v>
      </c>
      <c r="E33" s="34">
        <v>41.34</v>
      </c>
      <c r="F33" s="34" t="str">
        <f t="shared" si="1"/>
        <v>TIDAK LULUS</v>
      </c>
    </row>
    <row r="34" spans="1:6" ht="12">
      <c r="A34" s="29">
        <v>28</v>
      </c>
      <c r="B34" s="32" t="s">
        <v>64</v>
      </c>
      <c r="C34" s="33" t="s">
        <v>146</v>
      </c>
      <c r="D34" s="34">
        <v>60</v>
      </c>
      <c r="E34" s="34">
        <v>34.29</v>
      </c>
      <c r="F34" s="34" t="str">
        <f t="shared" si="1"/>
        <v>TIDAK LULUS</v>
      </c>
    </row>
    <row r="35" spans="1:6" ht="12">
      <c r="A35" s="29">
        <v>29</v>
      </c>
      <c r="B35" s="32" t="s">
        <v>65</v>
      </c>
      <c r="C35" s="33" t="s">
        <v>147</v>
      </c>
      <c r="D35" s="34">
        <v>58</v>
      </c>
      <c r="E35" s="34">
        <v>32.77</v>
      </c>
      <c r="F35" s="34" t="str">
        <f t="shared" si="1"/>
        <v>TIDAK LULUS</v>
      </c>
    </row>
    <row r="36" spans="1:6" ht="12">
      <c r="A36" s="29">
        <v>30</v>
      </c>
      <c r="B36" s="32" t="s">
        <v>66</v>
      </c>
      <c r="C36" s="33" t="s">
        <v>148</v>
      </c>
      <c r="D36" s="34">
        <v>100</v>
      </c>
      <c r="E36" s="34">
        <v>56.5</v>
      </c>
      <c r="F36" s="34" t="str">
        <f t="shared" si="1"/>
        <v>LULUS</v>
      </c>
    </row>
    <row r="37" spans="1:6" ht="12">
      <c r="A37" s="29">
        <v>31</v>
      </c>
      <c r="B37" s="32" t="s">
        <v>67</v>
      </c>
      <c r="C37" s="33" t="s">
        <v>149</v>
      </c>
      <c r="D37" s="34">
        <v>95</v>
      </c>
      <c r="E37" s="34">
        <v>53.07</v>
      </c>
      <c r="F37" s="34" t="str">
        <f t="shared" si="1"/>
        <v>LULUS</v>
      </c>
    </row>
    <row r="38" spans="1:6" ht="12">
      <c r="A38" s="29">
        <v>32</v>
      </c>
      <c r="B38" s="32" t="s">
        <v>68</v>
      </c>
      <c r="C38" s="33" t="s">
        <v>150</v>
      </c>
      <c r="D38" s="34">
        <v>99</v>
      </c>
      <c r="E38" s="34">
        <v>55.62</v>
      </c>
      <c r="F38" s="34" t="str">
        <f t="shared" si="1"/>
        <v>LULUS</v>
      </c>
    </row>
    <row r="39" spans="1:6" ht="12">
      <c r="A39" s="29">
        <v>33</v>
      </c>
      <c r="B39" s="32" t="s">
        <v>69</v>
      </c>
      <c r="C39" s="33" t="s">
        <v>151</v>
      </c>
      <c r="D39" s="34">
        <v>75</v>
      </c>
      <c r="E39" s="34">
        <v>42.86</v>
      </c>
      <c r="F39" s="34" t="str">
        <f t="shared" si="1"/>
        <v>LULUS</v>
      </c>
    </row>
    <row r="40" spans="1:6" ht="12">
      <c r="A40" s="29">
        <v>34</v>
      </c>
      <c r="B40" s="32" t="s">
        <v>70</v>
      </c>
      <c r="C40" s="33" t="s">
        <v>152</v>
      </c>
      <c r="D40" s="34">
        <v>99</v>
      </c>
      <c r="E40" s="34">
        <v>55.62</v>
      </c>
      <c r="F40" s="34" t="str">
        <f t="shared" si="1"/>
        <v>LULUS</v>
      </c>
    </row>
    <row r="41" spans="1:6" ht="12">
      <c r="A41" s="29">
        <v>35</v>
      </c>
      <c r="B41" s="32" t="s">
        <v>71</v>
      </c>
      <c r="C41" s="33" t="s">
        <v>153</v>
      </c>
      <c r="D41" s="34">
        <v>91</v>
      </c>
      <c r="E41" s="34">
        <v>50.84</v>
      </c>
      <c r="F41" s="34" t="str">
        <f t="shared" si="1"/>
        <v>LULUS</v>
      </c>
    </row>
    <row r="42" spans="1:6" ht="12">
      <c r="A42" s="29">
        <v>36</v>
      </c>
      <c r="B42" s="32" t="s">
        <v>72</v>
      </c>
      <c r="C42" s="33" t="s">
        <v>154</v>
      </c>
      <c r="D42" s="34">
        <v>99</v>
      </c>
      <c r="E42" s="34">
        <v>55.93</v>
      </c>
      <c r="F42" s="34" t="str">
        <f t="shared" si="1"/>
        <v>LULUS</v>
      </c>
    </row>
    <row r="43" spans="1:6" ht="12">
      <c r="A43" s="29">
        <v>37</v>
      </c>
      <c r="B43" s="32" t="s">
        <v>73</v>
      </c>
      <c r="C43" s="33" t="s">
        <v>155</v>
      </c>
      <c r="D43" s="34">
        <v>74</v>
      </c>
      <c r="E43" s="34">
        <v>41.81</v>
      </c>
      <c r="F43" s="34" t="str">
        <f t="shared" si="1"/>
        <v>TIDAK LULUS</v>
      </c>
    </row>
    <row r="44" spans="1:6" ht="12">
      <c r="A44" s="29">
        <v>38</v>
      </c>
      <c r="B44" s="32" t="s">
        <v>74</v>
      </c>
      <c r="C44" s="35" t="s">
        <v>156</v>
      </c>
      <c r="D44" s="36">
        <v>109</v>
      </c>
      <c r="E44" s="36">
        <v>61.24</v>
      </c>
      <c r="F44" s="34" t="str">
        <f t="shared" si="1"/>
        <v>LULUS</v>
      </c>
    </row>
    <row r="45" spans="1:6" ht="12">
      <c r="A45" s="29">
        <v>39</v>
      </c>
      <c r="B45" s="32" t="s">
        <v>75</v>
      </c>
      <c r="C45" s="35" t="s">
        <v>157</v>
      </c>
      <c r="D45" s="36">
        <v>46</v>
      </c>
      <c r="E45" s="36">
        <v>26.29</v>
      </c>
      <c r="F45" s="34" t="str">
        <f t="shared" si="1"/>
        <v>TIDAK LULUS</v>
      </c>
    </row>
    <row r="46" spans="1:6" ht="12">
      <c r="A46" s="29">
        <v>40</v>
      </c>
      <c r="B46" s="32" t="s">
        <v>76</v>
      </c>
      <c r="C46" s="33" t="s">
        <v>158</v>
      </c>
      <c r="D46" s="34">
        <v>100</v>
      </c>
      <c r="E46" s="34">
        <v>56.5</v>
      </c>
      <c r="F46" s="34" t="str">
        <f t="shared" si="1"/>
        <v>LULUS</v>
      </c>
    </row>
    <row r="47" spans="1:6" ht="12">
      <c r="A47" s="29">
        <v>41</v>
      </c>
      <c r="B47" s="32" t="s">
        <v>77</v>
      </c>
      <c r="C47" s="37" t="s">
        <v>159</v>
      </c>
      <c r="D47" s="38">
        <v>89</v>
      </c>
      <c r="E47" s="38">
        <v>50.28</v>
      </c>
      <c r="F47" s="34" t="str">
        <f t="shared" si="1"/>
        <v>LULUS</v>
      </c>
    </row>
    <row r="48" spans="1:6" ht="12">
      <c r="A48" s="29">
        <v>42</v>
      </c>
      <c r="B48" s="32" t="s">
        <v>78</v>
      </c>
      <c r="C48" s="33" t="s">
        <v>160</v>
      </c>
      <c r="D48" s="34">
        <v>67</v>
      </c>
      <c r="E48" s="34">
        <v>37.43</v>
      </c>
      <c r="F48" s="34" t="str">
        <f t="shared" si="1"/>
        <v>TIDAK LULUS</v>
      </c>
    </row>
    <row r="49" spans="1:6" ht="12">
      <c r="A49" s="29">
        <v>43</v>
      </c>
      <c r="B49" s="32" t="s">
        <v>79</v>
      </c>
      <c r="C49" s="33" t="s">
        <v>161</v>
      </c>
      <c r="D49" s="34">
        <v>86</v>
      </c>
      <c r="E49" s="34">
        <v>48.59</v>
      </c>
      <c r="F49" s="34" t="str">
        <f t="shared" si="1"/>
        <v>LULUS</v>
      </c>
    </row>
    <row r="50" spans="1:6" ht="12">
      <c r="A50" s="29">
        <v>44</v>
      </c>
      <c r="B50" s="32" t="s">
        <v>80</v>
      </c>
      <c r="C50" s="33" t="s">
        <v>162</v>
      </c>
      <c r="D50" s="34">
        <v>67</v>
      </c>
      <c r="E50" s="34">
        <v>38.29</v>
      </c>
      <c r="F50" s="34" t="str">
        <f t="shared" si="1"/>
        <v>TIDAK LULUS</v>
      </c>
    </row>
    <row r="51" spans="1:6" ht="12">
      <c r="A51" s="29">
        <v>45</v>
      </c>
      <c r="B51" s="32" t="s">
        <v>81</v>
      </c>
      <c r="C51" s="33" t="s">
        <v>163</v>
      </c>
      <c r="D51" s="34">
        <v>93</v>
      </c>
      <c r="E51" s="34">
        <v>52.25</v>
      </c>
      <c r="F51" s="34" t="str">
        <f t="shared" si="1"/>
        <v>LULUS</v>
      </c>
    </row>
    <row r="52" spans="1:6" ht="12">
      <c r="A52" s="29">
        <v>46</v>
      </c>
      <c r="B52" s="32" t="s">
        <v>82</v>
      </c>
      <c r="C52" s="33" t="s">
        <v>164</v>
      </c>
      <c r="D52" s="34">
        <v>86</v>
      </c>
      <c r="E52" s="34">
        <v>48.04</v>
      </c>
      <c r="F52" s="34" t="str">
        <f t="shared" si="1"/>
        <v>LULUS</v>
      </c>
    </row>
    <row r="53" spans="1:6" ht="12">
      <c r="A53" s="29">
        <v>47</v>
      </c>
      <c r="B53" s="32" t="s">
        <v>83</v>
      </c>
      <c r="C53" s="35" t="s">
        <v>165</v>
      </c>
      <c r="D53" s="36">
        <v>85</v>
      </c>
      <c r="E53" s="36">
        <v>48.02</v>
      </c>
      <c r="F53" s="34" t="str">
        <f t="shared" si="1"/>
        <v>LULUS</v>
      </c>
    </row>
    <row r="54" spans="1:6" ht="12">
      <c r="A54" s="29">
        <v>48</v>
      </c>
      <c r="B54" s="32" t="s">
        <v>84</v>
      </c>
      <c r="C54" s="35" t="s">
        <v>166</v>
      </c>
      <c r="D54" s="36">
        <v>83</v>
      </c>
      <c r="E54" s="36">
        <v>46.37</v>
      </c>
      <c r="F54" s="34" t="str">
        <f t="shared" si="1"/>
        <v>LULUS</v>
      </c>
    </row>
    <row r="55" spans="1:6" ht="12">
      <c r="A55" s="29">
        <v>49</v>
      </c>
      <c r="B55" s="32" t="s">
        <v>85</v>
      </c>
      <c r="C55" s="33" t="s">
        <v>167</v>
      </c>
      <c r="D55" s="34">
        <v>80</v>
      </c>
      <c r="E55" s="34">
        <v>44.94</v>
      </c>
      <c r="F55" s="34" t="str">
        <f t="shared" si="1"/>
        <v>LULUS</v>
      </c>
    </row>
    <row r="56" spans="1:6" ht="12">
      <c r="A56" s="29">
        <v>50</v>
      </c>
      <c r="B56" s="32" t="s">
        <v>86</v>
      </c>
      <c r="C56" s="33" t="s">
        <v>168</v>
      </c>
      <c r="D56" s="34">
        <v>92</v>
      </c>
      <c r="E56" s="34">
        <v>52.57</v>
      </c>
      <c r="F56" s="34" t="str">
        <f t="shared" si="1"/>
        <v>LULUS</v>
      </c>
    </row>
    <row r="57" spans="1:6" ht="12">
      <c r="A57" s="29">
        <v>51</v>
      </c>
      <c r="B57" s="32" t="s">
        <v>87</v>
      </c>
      <c r="C57" s="33" t="s">
        <v>169</v>
      </c>
      <c r="D57" s="34">
        <v>75</v>
      </c>
      <c r="E57" s="34">
        <v>42.37</v>
      </c>
      <c r="F57" s="34" t="str">
        <f t="shared" si="1"/>
        <v>LULUS</v>
      </c>
    </row>
    <row r="58" spans="1:6" ht="12">
      <c r="A58" s="29">
        <v>52</v>
      </c>
      <c r="B58" s="32" t="s">
        <v>88</v>
      </c>
      <c r="C58" s="33" t="s">
        <v>170</v>
      </c>
      <c r="D58" s="34">
        <v>91</v>
      </c>
      <c r="E58" s="34">
        <v>51.41</v>
      </c>
      <c r="F58" s="34" t="str">
        <f t="shared" si="1"/>
        <v>LULUS</v>
      </c>
    </row>
    <row r="59" spans="1:6" ht="12">
      <c r="A59" s="29">
        <v>53</v>
      </c>
      <c r="B59" s="32" t="s">
        <v>89</v>
      </c>
      <c r="C59" s="33" t="s">
        <v>171</v>
      </c>
      <c r="D59" s="34">
        <v>98</v>
      </c>
      <c r="E59" s="34">
        <v>55.06</v>
      </c>
      <c r="F59" s="34" t="str">
        <f t="shared" si="1"/>
        <v>LULUS</v>
      </c>
    </row>
    <row r="60" spans="1:6" ht="12">
      <c r="A60" s="29">
        <v>54</v>
      </c>
      <c r="B60" s="32" t="s">
        <v>90</v>
      </c>
      <c r="C60" s="33" t="s">
        <v>172</v>
      </c>
      <c r="D60" s="34">
        <v>97</v>
      </c>
      <c r="E60" s="34">
        <v>54.19</v>
      </c>
      <c r="F60" s="34" t="str">
        <f t="shared" si="1"/>
        <v>LULUS</v>
      </c>
    </row>
    <row r="61" spans="1:6" ht="12">
      <c r="A61" s="29">
        <v>55</v>
      </c>
      <c r="B61" s="32" t="s">
        <v>91</v>
      </c>
      <c r="C61" s="33" t="s">
        <v>173</v>
      </c>
      <c r="D61" s="34">
        <v>86</v>
      </c>
      <c r="E61" s="34">
        <v>48.59</v>
      </c>
      <c r="F61" s="34" t="str">
        <f t="shared" si="1"/>
        <v>LULUS</v>
      </c>
    </row>
    <row r="62" spans="1:6" ht="12">
      <c r="A62" s="29">
        <v>56</v>
      </c>
      <c r="B62" s="32" t="s">
        <v>92</v>
      </c>
      <c r="C62" s="33" t="s">
        <v>174</v>
      </c>
      <c r="D62" s="34">
        <v>82</v>
      </c>
      <c r="E62" s="34">
        <v>46.33</v>
      </c>
      <c r="F62" s="34" t="str">
        <f t="shared" si="1"/>
        <v>LULUS</v>
      </c>
    </row>
    <row r="63" spans="1:6" ht="12">
      <c r="A63" s="29">
        <v>57</v>
      </c>
      <c r="B63" s="32" t="s">
        <v>93</v>
      </c>
      <c r="C63" s="33" t="s">
        <v>175</v>
      </c>
      <c r="D63" s="34"/>
      <c r="E63" s="34"/>
      <c r="F63" s="34" t="str">
        <f t="shared" si="1"/>
        <v>TIDAK LULUS</v>
      </c>
    </row>
    <row r="64" spans="1:6" ht="12">
      <c r="A64" s="29">
        <v>58</v>
      </c>
      <c r="B64" s="32" t="s">
        <v>94</v>
      </c>
      <c r="C64" s="33" t="s">
        <v>176</v>
      </c>
      <c r="D64" s="34"/>
      <c r="E64" s="34"/>
      <c r="F64" s="34" t="str">
        <f t="shared" si="1"/>
        <v>TIDAK LULUS</v>
      </c>
    </row>
    <row r="65" spans="1:6" ht="12">
      <c r="A65" s="29">
        <v>59</v>
      </c>
      <c r="B65" s="32" t="s">
        <v>95</v>
      </c>
      <c r="C65" s="33" t="s">
        <v>177</v>
      </c>
      <c r="D65" s="34">
        <v>94</v>
      </c>
      <c r="E65" s="34">
        <v>52.81</v>
      </c>
      <c r="F65" s="34" t="str">
        <f t="shared" si="1"/>
        <v>LULUS</v>
      </c>
    </row>
    <row r="66" spans="1:6" s="25" customFormat="1" ht="12">
      <c r="A66" s="29">
        <v>60</v>
      </c>
      <c r="B66" s="32" t="s">
        <v>96</v>
      </c>
      <c r="C66" s="35" t="s">
        <v>178</v>
      </c>
      <c r="D66" s="36">
        <v>75</v>
      </c>
      <c r="E66" s="36">
        <v>41.9</v>
      </c>
      <c r="F66" s="34" t="str">
        <f t="shared" si="1"/>
        <v>TIDAK LULUS</v>
      </c>
    </row>
    <row r="67" spans="1:6" ht="12">
      <c r="A67" s="29">
        <v>61</v>
      </c>
      <c r="B67" s="32" t="s">
        <v>97</v>
      </c>
      <c r="C67" s="33" t="s">
        <v>179</v>
      </c>
      <c r="D67" s="34">
        <v>95</v>
      </c>
      <c r="E67" s="34">
        <v>53.67</v>
      </c>
      <c r="F67" s="34" t="str">
        <f t="shared" si="1"/>
        <v>LULUS</v>
      </c>
    </row>
    <row r="68" spans="1:6" ht="12">
      <c r="A68" s="29">
        <v>62</v>
      </c>
      <c r="B68" s="32" t="s">
        <v>98</v>
      </c>
      <c r="C68" s="33" t="s">
        <v>180</v>
      </c>
      <c r="D68" s="34">
        <v>61</v>
      </c>
      <c r="E68" s="34">
        <v>34.46</v>
      </c>
      <c r="F68" s="34" t="str">
        <f t="shared" si="1"/>
        <v>TIDAK LULUS</v>
      </c>
    </row>
    <row r="69" spans="1:6" ht="12">
      <c r="A69" s="29">
        <v>63</v>
      </c>
      <c r="B69" s="32" t="s">
        <v>99</v>
      </c>
      <c r="C69" s="33" t="s">
        <v>181</v>
      </c>
      <c r="D69" s="34">
        <v>110</v>
      </c>
      <c r="E69" s="34">
        <v>61.8</v>
      </c>
      <c r="F69" s="34" t="str">
        <f t="shared" si="1"/>
        <v>LULUS</v>
      </c>
    </row>
    <row r="70" spans="1:6" ht="12">
      <c r="A70" s="29">
        <v>64</v>
      </c>
      <c r="B70" s="32" t="s">
        <v>100</v>
      </c>
      <c r="C70" s="33" t="s">
        <v>182</v>
      </c>
      <c r="D70" s="34">
        <v>77</v>
      </c>
      <c r="E70" s="34">
        <v>44</v>
      </c>
      <c r="F70" s="34" t="str">
        <f t="shared" si="1"/>
        <v>LULUS</v>
      </c>
    </row>
    <row r="71" spans="1:6" ht="12">
      <c r="A71" s="29">
        <v>65</v>
      </c>
      <c r="B71" s="32" t="s">
        <v>101</v>
      </c>
      <c r="C71" s="33" t="s">
        <v>183</v>
      </c>
      <c r="D71" s="34">
        <v>60</v>
      </c>
      <c r="E71" s="34">
        <v>33.9</v>
      </c>
      <c r="F71" s="34" t="str">
        <f t="shared" si="1"/>
        <v>TIDAK LULUS</v>
      </c>
    </row>
    <row r="72" spans="1:6" ht="12">
      <c r="A72" s="29">
        <v>66</v>
      </c>
      <c r="B72" s="32" t="s">
        <v>102</v>
      </c>
      <c r="C72" s="33" t="s">
        <v>184</v>
      </c>
      <c r="D72" s="34">
        <v>99</v>
      </c>
      <c r="E72" s="34">
        <v>55.93</v>
      </c>
      <c r="F72" s="34" t="str">
        <f t="shared" si="1"/>
        <v>LULUS</v>
      </c>
    </row>
    <row r="73" spans="1:6" ht="12">
      <c r="A73" s="29">
        <v>67</v>
      </c>
      <c r="B73" s="32" t="s">
        <v>103</v>
      </c>
      <c r="C73" s="33" t="s">
        <v>185</v>
      </c>
      <c r="D73" s="34">
        <v>111</v>
      </c>
      <c r="E73" s="34">
        <v>62.01</v>
      </c>
      <c r="F73" s="34" t="str">
        <f t="shared" si="1"/>
        <v>LULUS</v>
      </c>
    </row>
    <row r="74" spans="1:6" ht="12">
      <c r="A74" s="29">
        <v>68</v>
      </c>
      <c r="B74" s="32" t="s">
        <v>104</v>
      </c>
      <c r="C74" s="33" t="s">
        <v>186</v>
      </c>
      <c r="D74" s="34">
        <v>76</v>
      </c>
      <c r="E74" s="34">
        <v>42.94</v>
      </c>
      <c r="F74" s="34" t="str">
        <f t="shared" si="1"/>
        <v>LULUS</v>
      </c>
    </row>
    <row r="75" spans="1:6" ht="12">
      <c r="A75" s="29">
        <v>69</v>
      </c>
      <c r="B75" s="32" t="s">
        <v>105</v>
      </c>
      <c r="C75" s="33" t="s">
        <v>187</v>
      </c>
      <c r="D75" s="34">
        <v>69</v>
      </c>
      <c r="E75" s="34">
        <v>39.43</v>
      </c>
      <c r="F75" s="34" t="str">
        <f t="shared" si="1"/>
        <v>TIDAK LULUS</v>
      </c>
    </row>
    <row r="76" spans="1:6" ht="12">
      <c r="A76" s="29">
        <v>70</v>
      </c>
      <c r="B76" s="32" t="s">
        <v>106</v>
      </c>
      <c r="C76" s="33" t="s">
        <v>188</v>
      </c>
      <c r="D76" s="34">
        <v>92</v>
      </c>
      <c r="E76" s="34">
        <v>51.69</v>
      </c>
      <c r="F76" s="34" t="str">
        <f t="shared" si="1"/>
        <v>LULUS</v>
      </c>
    </row>
    <row r="77" spans="1:6" ht="12">
      <c r="A77" s="29">
        <v>71</v>
      </c>
      <c r="B77" s="32" t="s">
        <v>107</v>
      </c>
      <c r="C77" s="39" t="s">
        <v>189</v>
      </c>
      <c r="D77" s="40">
        <v>81</v>
      </c>
      <c r="E77" s="40">
        <v>45.25</v>
      </c>
      <c r="F77" s="34" t="str">
        <f t="shared" si="1"/>
        <v>LULUS</v>
      </c>
    </row>
    <row r="78" spans="1:6" ht="12">
      <c r="A78" s="29">
        <v>72</v>
      </c>
      <c r="B78" s="32" t="s">
        <v>108</v>
      </c>
      <c r="C78" s="37" t="s">
        <v>190</v>
      </c>
      <c r="D78" s="38">
        <v>64</v>
      </c>
      <c r="E78" s="38">
        <v>36.16</v>
      </c>
      <c r="F78" s="34" t="str">
        <f t="shared" si="1"/>
        <v>TIDAK LULUS</v>
      </c>
    </row>
    <row r="79" spans="1:6" ht="12">
      <c r="A79" s="29">
        <v>73</v>
      </c>
      <c r="B79" s="32" t="s">
        <v>109</v>
      </c>
      <c r="C79" s="33" t="s">
        <v>191</v>
      </c>
      <c r="D79" s="34">
        <v>95</v>
      </c>
      <c r="E79" s="34">
        <v>53.07</v>
      </c>
      <c r="F79" s="34" t="str">
        <f t="shared" si="1"/>
        <v>LULUS</v>
      </c>
    </row>
    <row r="80" spans="1:6" ht="12">
      <c r="A80" s="29">
        <v>74</v>
      </c>
      <c r="B80" s="32" t="s">
        <v>110</v>
      </c>
      <c r="C80" s="35" t="s">
        <v>192</v>
      </c>
      <c r="D80" s="36">
        <v>62</v>
      </c>
      <c r="E80" s="36">
        <v>34.83</v>
      </c>
      <c r="F80" s="34" t="str">
        <f t="shared" si="1"/>
        <v>TIDAK LULUS</v>
      </c>
    </row>
    <row r="81" spans="1:6" ht="12">
      <c r="A81" s="29">
        <v>75</v>
      </c>
      <c r="B81" s="32" t="s">
        <v>111</v>
      </c>
      <c r="C81" s="33" t="s">
        <v>193</v>
      </c>
      <c r="D81" s="34">
        <v>79</v>
      </c>
      <c r="E81" s="34">
        <v>45.14</v>
      </c>
      <c r="F81" s="34" t="str">
        <f t="shared" si="1"/>
        <v>LULUS</v>
      </c>
    </row>
    <row r="82" spans="1:6" ht="12">
      <c r="A82" s="29">
        <v>76</v>
      </c>
      <c r="B82" s="32" t="s">
        <v>112</v>
      </c>
      <c r="C82" s="33" t="s">
        <v>194</v>
      </c>
      <c r="D82" s="34">
        <v>71</v>
      </c>
      <c r="E82" s="34">
        <v>40.11</v>
      </c>
      <c r="F82" s="34" t="str">
        <f t="shared" si="1"/>
        <v>TIDAK LULUS</v>
      </c>
    </row>
    <row r="83" spans="1:6" ht="12">
      <c r="A83" s="29">
        <v>77</v>
      </c>
      <c r="B83" s="32" t="s">
        <v>113</v>
      </c>
      <c r="C83" s="35" t="s">
        <v>195</v>
      </c>
      <c r="D83" s="36">
        <v>79</v>
      </c>
      <c r="E83" s="36">
        <v>44.63</v>
      </c>
      <c r="F83" s="34" t="str">
        <f aca="true" t="shared" si="2" ref="F83:F88">IF(E83&gt;=42.16,"LULUS","TIDAK LULUS")</f>
        <v>LULUS</v>
      </c>
    </row>
    <row r="84" spans="1:6" ht="12">
      <c r="A84" s="29">
        <v>78</v>
      </c>
      <c r="B84" s="32" t="s">
        <v>114</v>
      </c>
      <c r="C84" s="33" t="s">
        <v>196</v>
      </c>
      <c r="D84" s="34">
        <v>89</v>
      </c>
      <c r="E84" s="34">
        <v>50</v>
      </c>
      <c r="F84" s="34" t="str">
        <f t="shared" si="2"/>
        <v>LULUS</v>
      </c>
    </row>
    <row r="85" spans="1:6" ht="12">
      <c r="A85" s="29">
        <v>79</v>
      </c>
      <c r="B85" s="32" t="s">
        <v>115</v>
      </c>
      <c r="C85" s="33" t="s">
        <v>197</v>
      </c>
      <c r="D85" s="34">
        <v>98</v>
      </c>
      <c r="E85" s="34">
        <v>54.75</v>
      </c>
      <c r="F85" s="34" t="str">
        <f t="shared" si="2"/>
        <v>LULUS</v>
      </c>
    </row>
    <row r="86" spans="1:6" ht="12">
      <c r="A86" s="29">
        <v>80</v>
      </c>
      <c r="B86" s="32" t="s">
        <v>116</v>
      </c>
      <c r="C86" s="33" t="s">
        <v>198</v>
      </c>
      <c r="D86" s="34">
        <v>64</v>
      </c>
      <c r="E86" s="38">
        <v>36.16</v>
      </c>
      <c r="F86" s="34" t="str">
        <f t="shared" si="2"/>
        <v>TIDAK LULUS</v>
      </c>
    </row>
    <row r="87" spans="1:6" ht="12">
      <c r="A87" s="29">
        <v>81</v>
      </c>
      <c r="B87" s="32" t="s">
        <v>117</v>
      </c>
      <c r="C87" s="33" t="s">
        <v>199</v>
      </c>
      <c r="D87" s="34">
        <v>69</v>
      </c>
      <c r="E87" s="34">
        <v>38.98</v>
      </c>
      <c r="F87" s="34" t="str">
        <f t="shared" si="2"/>
        <v>TIDAK LULUS</v>
      </c>
    </row>
    <row r="88" spans="1:6" ht="12">
      <c r="A88" s="29">
        <v>82</v>
      </c>
      <c r="B88" s="33" t="s">
        <v>118</v>
      </c>
      <c r="C88" s="33" t="s">
        <v>200</v>
      </c>
      <c r="D88" s="34">
        <v>77</v>
      </c>
      <c r="E88" s="34">
        <v>44</v>
      </c>
      <c r="F88" s="34" t="str">
        <f t="shared" si="2"/>
        <v>LULUS</v>
      </c>
    </row>
    <row r="89" ht="12"/>
    <row r="90" ht="12"/>
    <row r="91" spans="1:6" ht="12">
      <c r="A91" s="48" t="s">
        <v>209</v>
      </c>
      <c r="B91" s="48"/>
      <c r="C91" s="48"/>
      <c r="E91" s="25"/>
      <c r="F91" s="25"/>
    </row>
    <row r="92" spans="1:6" ht="12">
      <c r="A92" s="51" t="s">
        <v>208</v>
      </c>
      <c r="B92" s="51"/>
      <c r="C92" s="50">
        <v>82</v>
      </c>
      <c r="E92" s="25"/>
      <c r="F92" s="25"/>
    </row>
    <row r="93" spans="1:6" ht="12">
      <c r="A93" s="51" t="s">
        <v>213</v>
      </c>
      <c r="B93" s="51"/>
      <c r="C93" s="50">
        <v>2</v>
      </c>
      <c r="E93" s="25"/>
      <c r="F93" s="25"/>
    </row>
    <row r="94" spans="1:6" ht="12">
      <c r="A94" s="51" t="s">
        <v>211</v>
      </c>
      <c r="B94" s="51"/>
      <c r="C94" s="50">
        <v>59</v>
      </c>
      <c r="E94" s="25"/>
      <c r="F94" s="25"/>
    </row>
    <row r="95" spans="1:6" ht="12">
      <c r="A95" s="51" t="s">
        <v>212</v>
      </c>
      <c r="B95" s="51"/>
      <c r="C95" s="52">
        <v>21</v>
      </c>
      <c r="E95" s="25"/>
      <c r="F95" s="25"/>
    </row>
    <row r="96" spans="1:6" ht="12">
      <c r="A96" s="53" t="s">
        <v>210</v>
      </c>
      <c r="B96" s="49"/>
      <c r="C96" s="54">
        <f>C94/C92</f>
        <v>0.7195121951219512</v>
      </c>
      <c r="E96" s="25"/>
      <c r="F96" s="25"/>
    </row>
    <row r="97" spans="1:6" ht="12">
      <c r="A97" s="30"/>
      <c r="B97" s="30"/>
      <c r="E97" s="25"/>
      <c r="F97" s="25"/>
    </row>
    <row r="98" spans="1:6" ht="12">
      <c r="A98" s="30"/>
      <c r="B98" s="30"/>
      <c r="E98" s="25"/>
      <c r="F98" s="25"/>
    </row>
    <row r="99" spans="1:6" ht="12">
      <c r="A99" s="30"/>
      <c r="B99" s="30"/>
      <c r="E99" s="25"/>
      <c r="F99" s="25"/>
    </row>
    <row r="100" spans="1:6" ht="12">
      <c r="A100" s="30"/>
      <c r="B100" s="30"/>
      <c r="E100" s="25"/>
      <c r="F100" s="25"/>
    </row>
    <row r="101" spans="1:6" ht="12">
      <c r="A101" s="30"/>
      <c r="B101" s="30"/>
      <c r="E101" s="25"/>
      <c r="F101" s="25"/>
    </row>
    <row r="102" spans="1:6" ht="12">
      <c r="A102" s="30"/>
      <c r="B102" s="30"/>
      <c r="C102" s="31"/>
      <c r="D102" s="31"/>
      <c r="E102" s="27"/>
      <c r="F102" s="27"/>
    </row>
    <row r="103" spans="1:6" ht="12">
      <c r="A103" s="30"/>
      <c r="B103" s="30"/>
      <c r="C103" s="31"/>
      <c r="D103" s="31"/>
      <c r="E103" s="31"/>
      <c r="F103" s="31"/>
    </row>
    <row r="104" spans="3:6" ht="12">
      <c r="C104" s="31"/>
      <c r="D104" s="31"/>
      <c r="E104" s="31"/>
      <c r="F104" s="31"/>
    </row>
    <row r="105" spans="3:6" ht="12">
      <c r="C105" s="31"/>
      <c r="D105" s="31"/>
      <c r="E105" s="31"/>
      <c r="F105" s="31"/>
    </row>
    <row r="106" spans="3:6" ht="12">
      <c r="C106" s="31"/>
      <c r="D106" s="31"/>
      <c r="E106" s="31"/>
      <c r="F106" s="31"/>
    </row>
    <row r="107" spans="3:6" ht="12">
      <c r="C107" s="31"/>
      <c r="D107" s="31"/>
      <c r="E107" s="31"/>
      <c r="F107" s="31"/>
    </row>
    <row r="108" spans="3:6" ht="12">
      <c r="C108" s="31"/>
      <c r="D108" s="31"/>
      <c r="E108" s="31"/>
      <c r="F108" s="31"/>
    </row>
    <row r="109" spans="3:6" ht="12">
      <c r="C109" s="31"/>
      <c r="D109" s="31"/>
      <c r="E109" s="31"/>
      <c r="F109" s="31"/>
    </row>
    <row r="117" ht="12"/>
    <row r="118" ht="12"/>
    <row r="119" ht="12"/>
    <row r="120" ht="12"/>
  </sheetData>
  <sheetProtection/>
  <mergeCells count="3">
    <mergeCell ref="A1:F1"/>
    <mergeCell ref="A2:F2"/>
    <mergeCell ref="A3:F3"/>
  </mergeCells>
  <printOptions/>
  <pageMargins left="0.36" right="0.25" top="0.52" bottom="0.43" header="0.31496062992126" footer="0.31496062992126"/>
  <pageSetup horizontalDpi="600" verticalDpi="600" orientation="landscape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1">
      <selection activeCell="C9" sqref="C9"/>
    </sheetView>
  </sheetViews>
  <sheetFormatPr defaultColWidth="9.140625" defaultRowHeight="15"/>
  <cols>
    <col min="2" max="2" width="49.00390625" style="0" customWidth="1"/>
    <col min="3" max="3" width="27.7109375" style="0" customWidth="1"/>
  </cols>
  <sheetData>
    <row r="1" spans="1:3" ht="15">
      <c r="A1" s="2" t="s">
        <v>5</v>
      </c>
      <c r="B1" s="1"/>
      <c r="C1" s="1"/>
    </row>
    <row r="2" spans="1:3" ht="15.75">
      <c r="A2" s="3" t="s">
        <v>10</v>
      </c>
      <c r="B2" s="1"/>
      <c r="C2" s="1"/>
    </row>
    <row r="3" spans="1:3" ht="15.75">
      <c r="A3" s="3" t="s">
        <v>201</v>
      </c>
      <c r="B3" s="1"/>
      <c r="C3" s="1"/>
    </row>
    <row r="4" spans="1:3" ht="15">
      <c r="A4" s="1"/>
      <c r="B4" s="1"/>
      <c r="C4" s="1"/>
    </row>
    <row r="5" spans="1:3" ht="15">
      <c r="A5" s="1"/>
      <c r="B5" s="1"/>
      <c r="C5" s="1"/>
    </row>
    <row r="6" spans="1:3" ht="15" customHeight="1">
      <c r="A6" s="41" t="s">
        <v>6</v>
      </c>
      <c r="B6" s="43" t="s">
        <v>7</v>
      </c>
      <c r="C6" s="45" t="s">
        <v>9</v>
      </c>
    </row>
    <row r="7" spans="1:3" ht="15.75" thickBot="1">
      <c r="A7" s="42"/>
      <c r="B7" s="44"/>
      <c r="C7" s="46"/>
    </row>
    <row r="8" spans="1:3" ht="15.75" thickTop="1">
      <c r="A8" s="4">
        <v>1</v>
      </c>
      <c r="B8" s="5" t="s">
        <v>202</v>
      </c>
      <c r="C8" s="6">
        <v>82</v>
      </c>
    </row>
    <row r="9" spans="1:3" ht="15">
      <c r="A9" s="7"/>
      <c r="B9" s="8"/>
      <c r="C9" s="9"/>
    </row>
    <row r="10" spans="1:3" ht="15">
      <c r="A10" s="7"/>
      <c r="B10" s="8"/>
      <c r="C10" s="9"/>
    </row>
    <row r="11" spans="1:3" ht="15">
      <c r="A11" s="7"/>
      <c r="B11" s="10"/>
      <c r="C11" s="9"/>
    </row>
    <row r="12" spans="1:3" ht="15">
      <c r="A12" s="7"/>
      <c r="B12" s="10"/>
      <c r="C12" s="9"/>
    </row>
    <row r="13" spans="1:3" ht="15">
      <c r="A13" s="7"/>
      <c r="B13" s="10"/>
      <c r="C13" s="9"/>
    </row>
    <row r="14" spans="1:3" ht="15">
      <c r="A14" s="7"/>
      <c r="B14" s="10"/>
      <c r="C14" s="9"/>
    </row>
    <row r="15" spans="1:3" ht="15">
      <c r="A15" s="7"/>
      <c r="B15" s="10"/>
      <c r="C15" s="9"/>
    </row>
    <row r="16" spans="1:3" ht="15">
      <c r="A16" s="7"/>
      <c r="B16" s="10"/>
      <c r="C16" s="9"/>
    </row>
    <row r="17" spans="1:3" ht="15">
      <c r="A17" s="7"/>
      <c r="B17" s="10"/>
      <c r="C17" s="9"/>
    </row>
    <row r="18" spans="1:3" ht="15">
      <c r="A18" s="7"/>
      <c r="B18" s="10"/>
      <c r="C18" s="9"/>
    </row>
    <row r="19" spans="1:3" ht="15">
      <c r="A19" s="7"/>
      <c r="B19" s="8"/>
      <c r="C19" s="9"/>
    </row>
    <row r="20" spans="1:3" ht="15">
      <c r="A20" s="7"/>
      <c r="B20" s="8"/>
      <c r="C20" s="9"/>
    </row>
    <row r="21" spans="1:3" ht="15">
      <c r="A21" s="7"/>
      <c r="B21" s="8"/>
      <c r="C21" s="9"/>
    </row>
    <row r="22" spans="1:3" ht="15">
      <c r="A22" s="7"/>
      <c r="B22" s="8"/>
      <c r="C22" s="9"/>
    </row>
    <row r="23" spans="1:3" ht="15">
      <c r="A23" s="7"/>
      <c r="B23" s="8"/>
      <c r="C23" s="9"/>
    </row>
    <row r="24" spans="1:3" ht="15">
      <c r="A24" s="7"/>
      <c r="B24" s="8"/>
      <c r="C24" s="9"/>
    </row>
    <row r="25" spans="1:3" ht="15">
      <c r="A25" s="7"/>
      <c r="B25" s="7"/>
      <c r="C25" s="9"/>
    </row>
    <row r="26" spans="1:3" ht="15">
      <c r="A26" s="7"/>
      <c r="B26" s="7"/>
      <c r="C26" s="9"/>
    </row>
    <row r="27" spans="1:3" ht="15">
      <c r="A27" s="11"/>
      <c r="B27" s="11"/>
      <c r="C27" s="11"/>
    </row>
    <row r="28" spans="1:3" ht="15">
      <c r="A28" s="11"/>
      <c r="B28" s="11"/>
      <c r="C28" s="11"/>
    </row>
    <row r="29" spans="1:3" ht="15">
      <c r="A29" s="11"/>
      <c r="B29" s="11"/>
      <c r="C29" s="11"/>
    </row>
    <row r="30" spans="1:3" ht="15">
      <c r="A30" s="11"/>
      <c r="B30" s="12" t="s">
        <v>8</v>
      </c>
      <c r="C30" s="11"/>
    </row>
  </sheetData>
  <sheetProtection/>
  <mergeCells count="3">
    <mergeCell ref="A6:A7"/>
    <mergeCell ref="B6:B7"/>
    <mergeCell ref="C6:C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I18" sqref="I18"/>
    </sheetView>
  </sheetViews>
  <sheetFormatPr defaultColWidth="9.140625" defaultRowHeight="15"/>
  <sheetData>
    <row r="1" spans="1:14" ht="15">
      <c r="A1" s="13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>
      <c r="A2" s="3" t="s">
        <v>12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.75">
      <c r="A3" s="3" t="s">
        <v>201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1"/>
      <c r="B4" s="1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">
      <c r="A5" s="1"/>
      <c r="B5" s="1"/>
      <c r="C5" s="15"/>
      <c r="D5" s="15"/>
      <c r="E5" s="15"/>
      <c r="F5" s="15"/>
      <c r="G5" s="15"/>
      <c r="H5" s="15"/>
      <c r="I5" s="15"/>
      <c r="J5" s="15"/>
      <c r="K5" s="15"/>
      <c r="L5" s="15"/>
      <c r="M5" s="1"/>
      <c r="N5" s="1"/>
    </row>
    <row r="6" spans="1:14" ht="15">
      <c r="A6" s="41" t="s">
        <v>6</v>
      </c>
      <c r="B6" s="43" t="s">
        <v>13</v>
      </c>
      <c r="C6" s="47" t="s">
        <v>204</v>
      </c>
      <c r="D6" s="47"/>
      <c r="E6" s="47"/>
      <c r="F6" s="47"/>
      <c r="G6" s="47"/>
      <c r="H6" s="47"/>
      <c r="I6" s="47"/>
      <c r="J6" s="47"/>
      <c r="K6" s="47"/>
      <c r="L6" s="47"/>
      <c r="M6" s="47" t="s">
        <v>14</v>
      </c>
      <c r="N6" s="47"/>
    </row>
    <row r="7" spans="1:14" ht="15.75" thickBot="1">
      <c r="A7" s="42"/>
      <c r="B7" s="44"/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</row>
    <row r="8" spans="1:14" ht="15.75" thickTop="1">
      <c r="A8" s="17">
        <v>1</v>
      </c>
      <c r="B8" s="18" t="s">
        <v>202</v>
      </c>
      <c r="C8" s="22">
        <v>20</v>
      </c>
      <c r="D8" s="9">
        <v>20</v>
      </c>
      <c r="E8" s="9">
        <v>21</v>
      </c>
      <c r="F8" s="9">
        <v>21</v>
      </c>
      <c r="G8" s="9"/>
      <c r="H8" s="9"/>
      <c r="I8" s="9"/>
      <c r="J8" s="11"/>
      <c r="K8" s="11"/>
      <c r="L8" s="11"/>
      <c r="M8" s="23">
        <v>4</v>
      </c>
      <c r="N8" s="23">
        <v>1</v>
      </c>
    </row>
    <row r="9" spans="1:14" ht="15">
      <c r="A9" s="11"/>
      <c r="B9" s="19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1:14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ht="15">
      <c r="A11" s="1" t="s">
        <v>27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15">
      <c r="A12" s="1" t="s">
        <v>28</v>
      </c>
      <c r="B12" s="1" t="s">
        <v>29</v>
      </c>
      <c r="C12" s="1"/>
      <c r="D12" s="1"/>
      <c r="E12" s="1"/>
      <c r="F12" s="1"/>
      <c r="G12" s="1"/>
      <c r="H12" s="2" t="s">
        <v>203</v>
      </c>
      <c r="I12" s="2"/>
      <c r="J12" s="20"/>
      <c r="K12" s="1"/>
      <c r="L12" s="1"/>
      <c r="M12" s="1"/>
      <c r="N12" s="1"/>
    </row>
    <row r="13" spans="1:14" ht="15">
      <c r="A13" s="1" t="s">
        <v>30</v>
      </c>
      <c r="B13" s="21" t="s">
        <v>31</v>
      </c>
      <c r="C13" s="1"/>
      <c r="D13" s="1"/>
      <c r="E13" s="1"/>
      <c r="F13" s="1"/>
      <c r="G13" s="1"/>
      <c r="H13" s="2" t="s">
        <v>32</v>
      </c>
      <c r="I13" s="2"/>
      <c r="J13" s="20"/>
      <c r="K13" s="1"/>
      <c r="L13" s="1"/>
      <c r="M13" s="1"/>
      <c r="N13" s="1"/>
    </row>
    <row r="14" spans="1:14" ht="15">
      <c r="A14" s="21" t="s">
        <v>25</v>
      </c>
      <c r="B14" s="1" t="s">
        <v>35</v>
      </c>
      <c r="C14" s="1"/>
      <c r="D14" s="1"/>
      <c r="E14" s="1"/>
      <c r="F14" s="1"/>
      <c r="G14" s="1"/>
      <c r="H14" s="2"/>
      <c r="I14" s="2"/>
      <c r="J14" s="20"/>
      <c r="K14" s="1"/>
      <c r="L14" s="1"/>
      <c r="M14" s="1"/>
      <c r="N14" s="1"/>
    </row>
    <row r="15" spans="1:14" ht="15">
      <c r="A15" s="21" t="s">
        <v>26</v>
      </c>
      <c r="B15" s="1" t="s">
        <v>36</v>
      </c>
      <c r="C15" s="1"/>
      <c r="D15" s="1"/>
      <c r="E15" s="1"/>
      <c r="F15" s="1"/>
      <c r="G15" s="1"/>
      <c r="H15" s="2" t="s">
        <v>33</v>
      </c>
      <c r="I15" s="2"/>
      <c r="J15" s="20"/>
      <c r="K15" s="1"/>
      <c r="L15" s="1"/>
      <c r="M15" s="1"/>
      <c r="N15" s="1"/>
    </row>
  </sheetData>
  <sheetProtection/>
  <mergeCells count="4">
    <mergeCell ref="A6:A7"/>
    <mergeCell ref="B6:B7"/>
    <mergeCell ref="C6:L6"/>
    <mergeCell ref="M6:N6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Kanu</dc:creator>
  <cp:keywords/>
  <dc:description/>
  <cp:lastModifiedBy>Home</cp:lastModifiedBy>
  <cp:lastPrinted>2015-03-13T02:19:08Z</cp:lastPrinted>
  <dcterms:created xsi:type="dcterms:W3CDTF">2013-01-30T15:09:04Z</dcterms:created>
  <dcterms:modified xsi:type="dcterms:W3CDTF">2015-06-03T01:37:28Z</dcterms:modified>
  <cp:category/>
  <cp:version/>
  <cp:contentType/>
  <cp:contentStatus/>
</cp:coreProperties>
</file>