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jadwal PI" sheetId="1" r:id="rId1"/>
    <sheet name="rencana pengajaran PI" sheetId="3" r:id="rId2"/>
    <sheet name="distribusi mengajar angk.Edo" sheetId="2" r:id="rId3"/>
  </sheets>
  <calcPr calcId="124519"/>
</workbook>
</file>

<file path=xl/calcChain.xml><?xml version="1.0" encoding="utf-8"?>
<calcChain xmlns="http://schemas.openxmlformats.org/spreadsheetml/2006/main">
  <c r="H93" i="2"/>
  <c r="G93"/>
  <c r="F93"/>
  <c r="E93"/>
  <c r="D93"/>
  <c r="S90"/>
  <c r="R90"/>
  <c r="S89"/>
  <c r="R89"/>
  <c r="S88"/>
  <c r="R88"/>
  <c r="S87"/>
  <c r="S91" s="1"/>
  <c r="R87"/>
  <c r="R91" s="1"/>
  <c r="R86"/>
  <c r="S82"/>
  <c r="R81"/>
  <c r="R79"/>
  <c r="R82" s="1"/>
  <c r="S78"/>
  <c r="R78"/>
  <c r="S73"/>
  <c r="S72"/>
  <c r="S71"/>
  <c r="S74" s="1"/>
  <c r="R71"/>
  <c r="R74" s="1"/>
  <c r="S70"/>
  <c r="R70"/>
  <c r="U56" l="1"/>
  <c r="U54"/>
  <c r="U53"/>
  <c r="U52"/>
  <c r="U51"/>
  <c r="U50"/>
  <c r="U49"/>
  <c r="U48"/>
  <c r="U40"/>
  <c r="U39"/>
  <c r="U38"/>
  <c r="U37"/>
  <c r="U36"/>
  <c r="H36"/>
  <c r="U35"/>
  <c r="U57" l="1"/>
</calcChain>
</file>

<file path=xl/sharedStrings.xml><?xml version="1.0" encoding="utf-8"?>
<sst xmlns="http://schemas.openxmlformats.org/spreadsheetml/2006/main" count="808" uniqueCount="288">
  <si>
    <t xml:space="preserve"> </t>
  </si>
  <si>
    <t>STIKES HARAPAN BANGSA PURWOKERTO</t>
  </si>
  <si>
    <t>JAM</t>
  </si>
  <si>
    <t>SENIN</t>
  </si>
  <si>
    <t>RUANG</t>
  </si>
  <si>
    <t>RABU</t>
  </si>
  <si>
    <t>KAMIS</t>
  </si>
  <si>
    <t>JUM'AT</t>
  </si>
  <si>
    <t>SABTU</t>
  </si>
  <si>
    <t>07.00 - 07.50</t>
  </si>
  <si>
    <t>07.50 - 08.40</t>
  </si>
  <si>
    <t>08.40 - 09.30</t>
  </si>
  <si>
    <t>09.30 - 10.20</t>
  </si>
  <si>
    <t>10.20 - 11.10</t>
  </si>
  <si>
    <t>11.10 - 12.00</t>
  </si>
  <si>
    <t>12.00 - 12.50</t>
  </si>
  <si>
    <t>istirahat (ishoma)</t>
  </si>
  <si>
    <t>12.50 - 13.40</t>
  </si>
  <si>
    <t>13.40 - 14.30</t>
  </si>
  <si>
    <t>14.30 - 15.20</t>
  </si>
  <si>
    <t>15.20 - 16.10</t>
  </si>
  <si>
    <t>16.10 - 17.00</t>
  </si>
  <si>
    <t>16.10-17.50</t>
  </si>
  <si>
    <t>NIK : 107403051278</t>
  </si>
  <si>
    <t>Ketua Stikes</t>
  </si>
  <si>
    <t xml:space="preserve">  dr.Pramesti Dewi.M.Kes</t>
  </si>
  <si>
    <t xml:space="preserve">     NIK : 100109020472</t>
  </si>
  <si>
    <t>PROGRAM STUDI  KEPERAWATAN D 3</t>
  </si>
  <si>
    <t>SELASA</t>
  </si>
  <si>
    <t>TANGGAL</t>
  </si>
  <si>
    <t>Kaprodi Keperawatan D3</t>
  </si>
  <si>
    <t>Pembantu Ketua 1</t>
  </si>
  <si>
    <t>TAHUN AKADEMIK 2014/2015</t>
  </si>
  <si>
    <t>Suci Khasanah, S.Kep.,Ns., M.Kep</t>
  </si>
  <si>
    <t xml:space="preserve">Mengetahui, </t>
  </si>
  <si>
    <t>Sekprodi Keperawatan D3</t>
  </si>
  <si>
    <t>Ns. Murniati, S.Kep</t>
  </si>
  <si>
    <t>NIK: 106610090483</t>
  </si>
  <si>
    <t>Atun Raudotul M., S.Kep.,Ns., M.Kep</t>
  </si>
  <si>
    <t>Martyarini Budi S, S.Kep.,Ns.,M.Kep</t>
  </si>
  <si>
    <t>NIK: 100709180384</t>
  </si>
  <si>
    <t>NIK: 107709100276</t>
  </si>
  <si>
    <t>Koordinator Akademik</t>
  </si>
  <si>
    <t>SEMESTER 4</t>
  </si>
  <si>
    <t>NO</t>
  </si>
  <si>
    <t>KODE</t>
  </si>
  <si>
    <t>NAMA MATA KULIAH</t>
  </si>
  <si>
    <t>SKS</t>
  </si>
  <si>
    <t>DISTRIBUSI</t>
  </si>
  <si>
    <t>TOTAL JAM/ MGG</t>
  </si>
  <si>
    <t xml:space="preserve">JMLH JAM </t>
  </si>
  <si>
    <t>DOSEN PENGAMPU</t>
  </si>
  <si>
    <t>JMLH PERT (JAM)</t>
  </si>
  <si>
    <t xml:space="preserve">JMLH </t>
  </si>
  <si>
    <t>TOTAL JAM/</t>
  </si>
  <si>
    <t>MK</t>
  </si>
  <si>
    <t>PBC</t>
  </si>
  <si>
    <t>PBP</t>
  </si>
  <si>
    <t>PBK</t>
  </si>
  <si>
    <t>PERT /MGGU</t>
  </si>
  <si>
    <t>T</t>
  </si>
  <si>
    <t>P</t>
  </si>
  <si>
    <t>KELAS</t>
  </si>
  <si>
    <t>SMSTR</t>
  </si>
  <si>
    <t>2 J</t>
  </si>
  <si>
    <t>3 J</t>
  </si>
  <si>
    <t>4 J</t>
  </si>
  <si>
    <t>WAT.U.311</t>
  </si>
  <si>
    <t>PKK II</t>
  </si>
  <si>
    <t>Koordinator : Noor Yunida Triana S.Kep.,Ns</t>
  </si>
  <si>
    <t>TIM PKK II</t>
  </si>
  <si>
    <t>WAT. U. 309</t>
  </si>
  <si>
    <t>Maternity Care</t>
  </si>
  <si>
    <t>1 kali/mgg</t>
  </si>
  <si>
    <t>Koordinator : Atun Raudotul M., S.Kep., Ns, M.Kep</t>
  </si>
  <si>
    <t>(4 jam)</t>
  </si>
  <si>
    <t>Maria Paulina Irma Susanti, S.Kep., Ns</t>
  </si>
  <si>
    <t>Ida Susilowati, S.Kep., Ns, MM</t>
  </si>
  <si>
    <t>dr. Adityono, Sp.OG</t>
  </si>
  <si>
    <t>Ibu Susio Maryati, S.Kep.,Ns</t>
  </si>
  <si>
    <t xml:space="preserve">total jam </t>
  </si>
  <si>
    <t>WAT. P. 103</t>
  </si>
  <si>
    <t>Peri Operatif</t>
  </si>
  <si>
    <t>Koordinator : Made Suandika, S.Kep., Ns.,M.Kep</t>
  </si>
  <si>
    <t>(2 jam)</t>
  </si>
  <si>
    <t>Wina Mutiara, S.Kep., Ns</t>
  </si>
  <si>
    <t>Refa Teja Muti, S.Kep., Ns</t>
  </si>
  <si>
    <t>WAT. U. 105</t>
  </si>
  <si>
    <t>Pediatric Care</t>
  </si>
  <si>
    <t>Koordinator : Ns. Murniati, S.Kep</t>
  </si>
  <si>
    <t>Ns. Rahmaya Nova H, S.Kep, MSc, AIFM</t>
  </si>
  <si>
    <t>Gunawan Susanto, S.Kep., Ns</t>
  </si>
  <si>
    <t>WAT. U.316</t>
  </si>
  <si>
    <t>KGD 1</t>
  </si>
  <si>
    <t>2 kali/mgg</t>
  </si>
  <si>
    <t>Koordinator : Ns.Indri  Heri Susanti, S.Kep., M.Kep</t>
  </si>
  <si>
    <t>Noor Rochmah Ida Ayu Trisno Putri, S.Kep., Ns</t>
  </si>
  <si>
    <t>Danang Tri Yudono, S.Kep., Ns</t>
  </si>
  <si>
    <t>WAT. U. 503</t>
  </si>
  <si>
    <t>Riset Keperawatan</t>
  </si>
  <si>
    <t>Koordinator : Reni Dwi Setyaningsih, SKM., MPH</t>
  </si>
  <si>
    <t>(3 jam)</t>
  </si>
  <si>
    <t>Made Suandika, S.Kep., Ns., M.Kep., CWCCA</t>
  </si>
  <si>
    <t>Handoyo, MN</t>
  </si>
  <si>
    <t>WAT. U. 317</t>
  </si>
  <si>
    <t>Komunitas I</t>
  </si>
  <si>
    <t>3 kali/mgg</t>
  </si>
  <si>
    <t>Koordinator :Madyo Maryoto, S.Kep., Ns, MSN</t>
  </si>
  <si>
    <t>Fajar Tri Asih, S.Kep., Ns., MM</t>
  </si>
  <si>
    <t>Ns. Ayu Andriyani A., S.Kep., M.Kep</t>
  </si>
  <si>
    <t>Wasis Eko Kurniawan, S.Kep.,Ns.,MPH</t>
  </si>
  <si>
    <t>Reni Dwi Setyaningsih, SKM, MPH</t>
  </si>
  <si>
    <t>JUMLAH</t>
  </si>
  <si>
    <t>SEMESTER 1</t>
  </si>
  <si>
    <t>Bahasa Inggris 1</t>
  </si>
  <si>
    <t>Koord: Ida Dian Sukmawati, S.S</t>
  </si>
  <si>
    <t>SEMESTER II</t>
  </si>
  <si>
    <t>WAT. U. 303</t>
  </si>
  <si>
    <t>FUNDAMENTAL OF NURSING 1 (KEPROF, KDK, DOKKEP)</t>
  </si>
  <si>
    <t>3 KALI/MGGU (3 jam)</t>
  </si>
  <si>
    <t>Koordinator : Ns. Arni Nur Rahmawati, S.Kep (KDK)</t>
  </si>
  <si>
    <t>Arni Nur Rahmawati, S.Kep., Ns (DOKKEP)</t>
  </si>
  <si>
    <t>Noor Yunida Triana, S.Kep., Ns (KEPROF)</t>
  </si>
  <si>
    <t>Ns. Rahmaya Nova Handayani, S.Kep., MSc (KEPROF)</t>
  </si>
  <si>
    <t>Ns. Murniati, S.Kep (DOKKEP)</t>
  </si>
  <si>
    <t>Tri Sumarni, S.Kep (DOKKEP)</t>
  </si>
  <si>
    <t>Ns.  Martyarini Budi S, S.Kep., M.Kep (KDK)</t>
  </si>
  <si>
    <t>Wiwik Sekarwati, S.Kep., Ns (KDK)</t>
  </si>
  <si>
    <t>Wiwik Sekarwati, S.Kep., Ns (KEPROF)</t>
  </si>
  <si>
    <t>Wiwik Sekarwati, S.Kep., Ns (DOKKEP)</t>
  </si>
  <si>
    <t>WAT. U. 202</t>
  </si>
  <si>
    <t>ETIKA KEPERAWATAN</t>
  </si>
  <si>
    <t>1 KALI/MGGU</t>
  </si>
  <si>
    <t>Koordinator : Yuris Tri Nailli, SH.KN</t>
  </si>
  <si>
    <t>WAT. L. 101</t>
  </si>
  <si>
    <t>BAHASA INGGRIS 2</t>
  </si>
  <si>
    <t>Koordinator : Ida Dian S., SS</t>
  </si>
  <si>
    <t>SEMESTER 3</t>
  </si>
  <si>
    <t>KODE MK</t>
  </si>
  <si>
    <t>JMLH JAM PERT/MGGU</t>
  </si>
  <si>
    <t>JUMLAH PERT</t>
  </si>
  <si>
    <t>TOTAL</t>
  </si>
  <si>
    <t>MINGGU</t>
  </si>
  <si>
    <t>WATP. U. 401</t>
  </si>
  <si>
    <t>MANAJEMEN KEPERAWATAN</t>
  </si>
  <si>
    <t>2 kali/ mgg</t>
  </si>
  <si>
    <t>Koord MK : Indri Heri Susanti, S.Kep., Ns</t>
  </si>
  <si>
    <t>Wasis Eko Kurniawan, S.Kep., Ns., M.Kep</t>
  </si>
  <si>
    <t>Arikh Ratna P., S.Kep., Ns</t>
  </si>
  <si>
    <t>WATP. U. 311</t>
  </si>
  <si>
    <t>PROMOSI KESEHATAN</t>
  </si>
  <si>
    <t>Koord MK : Tri Sumarni, S.Kep., Ns</t>
  </si>
  <si>
    <t>Dwi Mulyatno, M.Kes</t>
  </si>
  <si>
    <t>WATP. U. 306</t>
  </si>
  <si>
    <t>CLINICAL NURSING I</t>
  </si>
  <si>
    <t>1 kali/ mgg</t>
  </si>
  <si>
    <t>Koord MK : Ns. Murniati, S.Kep (imun, hema&amp; pediatrik)</t>
  </si>
  <si>
    <t>(SIST. KARDIOVASKULER, SIST. RESPIRASI,</t>
  </si>
  <si>
    <t>Suci Khasanah, S.Kep.,Ns (kardio &amp; preview gerontik)</t>
  </si>
  <si>
    <t>SIST. IMUN &amp; HEMATOLOGI)</t>
  </si>
  <si>
    <t>Tri Sumarni, S.Kep., Ns (respirasi)</t>
  </si>
  <si>
    <t>(ada preview pediatric dan gerontic)</t>
  </si>
  <si>
    <t xml:space="preserve">Ns. Noor Yunida Triana, S.Kep </t>
  </si>
  <si>
    <t xml:space="preserve">Ns. Wiwik Sekarwati, S.Kep </t>
  </si>
  <si>
    <t>WATP. U. 307</t>
  </si>
  <si>
    <t>CLINICAL NURSING 2</t>
  </si>
  <si>
    <t>Koord MK : Ns. Noor Yunida T., S.Kep</t>
  </si>
  <si>
    <t>(SIST. ENDOKRIN, SIST. PERKEMIHAN, SIST</t>
  </si>
  <si>
    <t>(pncrn)</t>
  </si>
  <si>
    <t>PENCERNAAN)</t>
  </si>
  <si>
    <t>Tophan Heri Wibowo, S.Kep., Ns (perkemihan)</t>
  </si>
  <si>
    <t>Ririn Isma Sundari, S.Kep., Ners (endokrin)</t>
  </si>
  <si>
    <t>Ns. Wiwik Sekarwati, S.Kep (pencernaan + gerontik)</t>
  </si>
  <si>
    <t>Gunawan, S.Kep., Ns ( skill perkemihan)</t>
  </si>
  <si>
    <t>CLINICAL NURSING 3</t>
  </si>
  <si>
    <t>Koor MK : Ns. Arni Nur Rahmawati, S.Kep</t>
  </si>
  <si>
    <t>(SIST. PERSYARAFAN, SIST.MUSKULOSKE</t>
  </si>
  <si>
    <t>(muskulo &amp; gerontik)</t>
  </si>
  <si>
    <t>LETAL, SIST. PERSEPSI SENSORI)</t>
  </si>
  <si>
    <t>Ns. Murniati, S.Kep (persarafan &amp; pediatric)</t>
  </si>
  <si>
    <t>Ns. Noor Yunida Triana, S.Kep (sps)</t>
  </si>
  <si>
    <t>Ahmad Faizin, S.Kep., Ns (skill persarafan)</t>
  </si>
  <si>
    <t>Gunawan, S.Kep., Ns ( skill muskulo)</t>
  </si>
  <si>
    <t>WATP. U. 310</t>
  </si>
  <si>
    <t>PSIKIATRIC CARE</t>
  </si>
  <si>
    <t>Koord MK : Ns. Arni Nur Rahmawati, S.Kep</t>
  </si>
  <si>
    <t>Ita Apriliyani, S.Kep., Ns</t>
  </si>
  <si>
    <t>WATP. U. 501</t>
  </si>
  <si>
    <t>STATISTIK</t>
  </si>
  <si>
    <t>Koord MK : Reni Dwi Setyaningsih, SKM., MPH</t>
  </si>
  <si>
    <t>Supriyanto, M.Si</t>
  </si>
  <si>
    <t>RENCANA PENGAJARAN PERKULIAHAN INTENSIF MAHASISWA SEMESTER 6</t>
  </si>
  <si>
    <t>PROGRAM STUDI KEPERAWATAN D3</t>
  </si>
  <si>
    <t>TA.2014/2015</t>
  </si>
  <si>
    <t>MATA KULIAH</t>
  </si>
  <si>
    <t>JUMLAH PERTEMUAN</t>
  </si>
  <si>
    <t>MK SEMESTER</t>
  </si>
  <si>
    <t>DOSEN YANG TERLIBAT</t>
  </si>
  <si>
    <t>PERT</t>
  </si>
  <si>
    <t>EFN BEGINNER 1</t>
  </si>
  <si>
    <t>ENGLISH FOR NURSING 1</t>
  </si>
  <si>
    <t>EFN PRE ELEMENTARY 1</t>
  </si>
  <si>
    <t>SEMESTER 2</t>
  </si>
  <si>
    <t>EFN BEGINNER 2</t>
  </si>
  <si>
    <t>EFN PRE ELEMENTARY 2</t>
  </si>
  <si>
    <t>EFN ELEMENTARY 1</t>
  </si>
  <si>
    <t>EFN PRE INTERMEDIATE 1</t>
  </si>
  <si>
    <t>EFN ELEMENTARY 2</t>
  </si>
  <si>
    <t>EFN PRE INTERMEDIATE 2</t>
  </si>
  <si>
    <t>Ns. Indri Heri Susanti, S.Kep, M.Kep</t>
  </si>
  <si>
    <t>Wasis Eko Kurniawan, S.Kep., Ns,MPH</t>
  </si>
  <si>
    <t>2 kali</t>
  </si>
  <si>
    <t>1 kali</t>
  </si>
  <si>
    <t>2 kali (@ 4 JAM)</t>
  </si>
  <si>
    <t>3 kali (@ 4 JAM)</t>
  </si>
  <si>
    <t>Tri Sumarni, S.Kep., Ns., M.Kep</t>
  </si>
  <si>
    <t>CLINICAL NURSING 1</t>
  </si>
  <si>
    <t>4 kali (@ 4 JAM)</t>
  </si>
  <si>
    <t>Suci Khasanah, S.Kep., Ns., M.Kep</t>
  </si>
  <si>
    <t>Ns. Noor Yunida Triana, S.Kep</t>
  </si>
  <si>
    <t xml:space="preserve">Atun Raudotul M, S.Kep.,Ns, M.Kep </t>
  </si>
  <si>
    <t>Made Suandika, S.Kep., Ns, M.Kep</t>
  </si>
  <si>
    <t>Ns. Arni Nur Rahmawati, S.Kep</t>
  </si>
  <si>
    <t>Ririn Isma Sundari, S.Kep., Ners</t>
  </si>
  <si>
    <t>6 kali (@ 4 JAM)</t>
  </si>
  <si>
    <t>Ns. Rahmaya Nova H., S.Kep., MSc</t>
  </si>
  <si>
    <t>Ns. Martyarini Budi S., S.Kep., M.Kep</t>
  </si>
  <si>
    <t>Yuris Tri Nailli, SH.KN</t>
  </si>
  <si>
    <t>Madyo Maryoto, S.Kep., Ns, MSN</t>
  </si>
  <si>
    <t>MATERNITY CARE</t>
  </si>
  <si>
    <t>Siti Haniyah, S.Kep., Ns, M.Kep</t>
  </si>
  <si>
    <t>FUNDAMENTAL OF NURSING 1 (Keprof, KDK, Dokep)</t>
  </si>
  <si>
    <t>PEDIATRIC CARE</t>
  </si>
  <si>
    <t>RISET KEPERAWATAN</t>
  </si>
  <si>
    <t>KOMUNITAS 1</t>
  </si>
  <si>
    <t>5 kali (@ 4 JAM)</t>
  </si>
  <si>
    <t>Mr. Mohammad Soali, S.Pd</t>
  </si>
  <si>
    <t>Mr. Barlian Kristanto, S.Pd</t>
  </si>
  <si>
    <t>1 sks</t>
  </si>
  <si>
    <t>JADWAL PERKULIAHAN INTENSIF (PI) SEMESTER 6</t>
  </si>
  <si>
    <t>Purwokerto, 18 Maret 2015</t>
  </si>
  <si>
    <t>keterangan : EFN 1 (mata kuliah semester 1, didalamnya termasuk EFN pre elementary 1 dan EFN Beginner 1)</t>
  </si>
  <si>
    <t>keterangan : Bhs.Inggris 2 (mata kuliah semester 2, didalamnya termasuk EFN pre elementary 2 dan EFN Beginner 2)</t>
  </si>
  <si>
    <t>Bhs.Inggris 2 (Mr.Ali)</t>
  </si>
  <si>
    <t>1 Mei 2015</t>
  </si>
  <si>
    <t>2 Mei 2015</t>
  </si>
  <si>
    <t>Etika Kep (P.Madyo)</t>
  </si>
  <si>
    <t>CN 1 ( Bu Suci)</t>
  </si>
  <si>
    <t>Pediatric (B.Murni)</t>
  </si>
  <si>
    <t>Pediatric (B.Nova)</t>
  </si>
  <si>
    <t>Mater A (B.Atun)</t>
  </si>
  <si>
    <t>Mater B(B.Hani)</t>
  </si>
  <si>
    <t>Mater B (B.Atun)</t>
  </si>
  <si>
    <t>Mater A(B.Hani)</t>
  </si>
  <si>
    <t>KGD 1 (B.Indri)</t>
  </si>
  <si>
    <t>Statistik (Bu Reni)</t>
  </si>
  <si>
    <t>FN 1 (B.Arni)</t>
  </si>
  <si>
    <t>FN 1 (B.Ana)</t>
  </si>
  <si>
    <t>FN 1 (B.Nova)</t>
  </si>
  <si>
    <t>EFN 1 (Mr.Lian)</t>
  </si>
  <si>
    <t>EFN 1 (Mr.Ali)</t>
  </si>
  <si>
    <t>CN 2 (P.Made)</t>
  </si>
  <si>
    <t>FN 1 (B.Tri)</t>
  </si>
  <si>
    <t>CN 2 (B.Ana)</t>
  </si>
  <si>
    <t>CN 2 (B.Atun)</t>
  </si>
  <si>
    <t>Promkes (B.Tri)</t>
  </si>
  <si>
    <t>Bahasa Inggris 2 (Mr.Lian)</t>
  </si>
  <si>
    <t>CN 1 (P.Danang)</t>
  </si>
  <si>
    <t>CN 1 (Bu Murni)</t>
  </si>
  <si>
    <t>KGD 1 (P. Danang)</t>
  </si>
  <si>
    <t>Psikiatrik (B.Arni)</t>
  </si>
  <si>
    <t>Psikiatrik (B.Ririn)</t>
  </si>
  <si>
    <t>Elm 1&amp;Pre Int 1 (Mr.Lian)</t>
  </si>
  <si>
    <t>Keterangan : Elementary 1 &amp; Pre Intemediate 1 adalah Mata Kuliah smstr 3 (0 SKS)</t>
  </si>
  <si>
    <t>Elm 1&amp;Pre Int 1 (Mr.Ali)</t>
  </si>
  <si>
    <t>Manaj Kep (B.Indri)</t>
  </si>
  <si>
    <t>Manaj Kep (P.Wasis)</t>
  </si>
  <si>
    <t>Riset Kep (Bu Reni)</t>
  </si>
  <si>
    <t>Riset Kep (P.Made)</t>
  </si>
  <si>
    <t>Elm 2&amp;Pre Int 2 (Mr.Lian)</t>
  </si>
  <si>
    <t>Elm 2&amp;Pre Int 2 (Mr.Ali)</t>
  </si>
  <si>
    <t>Komunitas 1 (P.Madyo)</t>
  </si>
  <si>
    <t>Komunitas 1 (P.Wasis)</t>
  </si>
  <si>
    <t>Komunitas 1 (B. Reni)</t>
  </si>
  <si>
    <t>Keterangan : Maternitas terbagi 2 kelas yaitu kelas A dan kelas B, karena peserta 44 peserta</t>
  </si>
  <si>
    <t>Keterangan : Elementary 2 &amp; Pre Intemediate 2 adalah Mata Kuliah smstr 4 (0 SKS)</t>
  </si>
  <si>
    <t>C201</t>
  </si>
  <si>
    <t>C201 C202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</si>
</sst>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Calibri"/>
      <family val="2"/>
      <charset val="1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1" xfId="0" applyFont="1" applyFill="1" applyBorder="1" applyAlignment="1"/>
    <xf numFmtId="0" fontId="10" fillId="0" borderId="1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/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15" fontId="1" fillId="2" borderId="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0" fillId="3" borderId="1" xfId="0" applyFill="1" applyBorder="1"/>
    <xf numFmtId="0" fontId="9" fillId="3" borderId="1" xfId="0" applyFont="1" applyFill="1" applyBorder="1" applyAlignment="1"/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11" fillId="2" borderId="1" xfId="0" applyFont="1" applyFill="1" applyBorder="1"/>
    <xf numFmtId="0" fontId="8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8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1" xfId="0" applyFont="1" applyFill="1" applyBorder="1"/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19" fillId="2" borderId="1" xfId="0" applyFont="1" applyFill="1" applyBorder="1"/>
    <xf numFmtId="0" fontId="22" fillId="3" borderId="1" xfId="0" applyFont="1" applyFill="1" applyBorder="1"/>
    <xf numFmtId="0" fontId="23" fillId="2" borderId="1" xfId="0" applyFont="1" applyFill="1" applyBorder="1"/>
    <xf numFmtId="0" fontId="10" fillId="0" borderId="0" xfId="0" applyFont="1"/>
    <xf numFmtId="0" fontId="21" fillId="0" borderId="0" xfId="0" applyFont="1"/>
    <xf numFmtId="0" fontId="10" fillId="0" borderId="1" xfId="0" applyFont="1" applyBorder="1"/>
    <xf numFmtId="0" fontId="21" fillId="0" borderId="4" xfId="0" applyFont="1" applyFill="1" applyBorder="1"/>
    <xf numFmtId="0" fontId="21" fillId="0" borderId="5" xfId="0" applyFont="1" applyBorder="1" applyAlignment="1">
      <alignment horizontal="center"/>
    </xf>
    <xf numFmtId="0" fontId="19" fillId="0" borderId="1" xfId="0" applyFont="1" applyBorder="1"/>
    <xf numFmtId="0" fontId="22" fillId="0" borderId="1" xfId="0" applyFont="1" applyBorder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6" fillId="1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14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10" fillId="17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3" fillId="12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0" fillId="12" borderId="1" xfId="0" applyFont="1" applyFill="1" applyBorder="1"/>
    <xf numFmtId="0" fontId="10" fillId="19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center"/>
    </xf>
    <xf numFmtId="0" fontId="13" fillId="21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5" fontId="4" fillId="2" borderId="5" xfId="0" applyNumberFormat="1" applyFont="1" applyFill="1" applyBorder="1" applyAlignment="1">
      <alignment horizontal="center"/>
    </xf>
    <xf numFmtId="15" fontId="4" fillId="2" borderId="7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15" borderId="5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21" borderId="5" xfId="0" applyFont="1" applyFill="1" applyBorder="1" applyAlignment="1">
      <alignment horizontal="center"/>
    </xf>
    <xf numFmtId="0" fontId="10" fillId="21" borderId="7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0" fillId="20" borderId="5" xfId="0" applyFont="1" applyFill="1" applyBorder="1" applyAlignment="1">
      <alignment horizontal="center"/>
    </xf>
    <xf numFmtId="0" fontId="10" fillId="20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left" vertical="top"/>
    </xf>
    <xf numFmtId="0" fontId="25" fillId="0" borderId="2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CC0066"/>
      <color rgb="FF66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11642</xdr:colOff>
      <xdr:row>0</xdr:row>
      <xdr:rowOff>31750</xdr:rowOff>
    </xdr:from>
    <xdr:to>
      <xdr:col>5</xdr:col>
      <xdr:colOff>31461</xdr:colOff>
      <xdr:row>2</xdr:row>
      <xdr:rowOff>175683</xdr:rowOff>
    </xdr:to>
    <xdr:pic>
      <xdr:nvPicPr>
        <xdr:cNvPr id="3" name="Picture 2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70892" y="31750"/>
          <a:ext cx="548986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1186391</xdr:colOff>
      <xdr:row>57</xdr:row>
      <xdr:rowOff>42333</xdr:rowOff>
    </xdr:from>
    <xdr:to>
      <xdr:col>4</xdr:col>
      <xdr:colOff>475960</xdr:colOff>
      <xdr:row>59</xdr:row>
      <xdr:rowOff>186267</xdr:rowOff>
    </xdr:to>
    <xdr:pic>
      <xdr:nvPicPr>
        <xdr:cNvPr id="4" name="Picture 3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6224" y="10953750"/>
          <a:ext cx="548986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="90" zoomScaleNormal="90" workbookViewId="0">
      <selection activeCell="N120" sqref="N120"/>
    </sheetView>
  </sheetViews>
  <sheetFormatPr defaultRowHeight="15"/>
  <cols>
    <col min="1" max="1" width="12.85546875" customWidth="1"/>
    <col min="2" max="2" width="22.42578125" customWidth="1"/>
    <col min="3" max="3" width="8.28515625" customWidth="1"/>
    <col min="4" max="4" width="18.85546875" customWidth="1"/>
    <col min="5" max="5" width="8" customWidth="1"/>
    <col min="6" max="6" width="19.7109375" customWidth="1"/>
    <col min="7" max="7" width="7.85546875" customWidth="1"/>
    <col min="8" max="8" width="13.140625" customWidth="1"/>
    <col min="9" max="9" width="12.7109375" customWidth="1"/>
    <col min="10" max="10" width="7.42578125" customWidth="1"/>
    <col min="11" max="11" width="13.28515625" customWidth="1"/>
    <col min="12" max="12" width="14.5703125" customWidth="1"/>
    <col min="13" max="13" width="8" customWidth="1"/>
    <col min="14" max="14" width="21.5703125" customWidth="1"/>
  </cols>
  <sheetData>
    <row r="1" spans="1:15" ht="15.75">
      <c r="A1" s="144" t="s">
        <v>239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5.75">
      <c r="A2" s="144" t="s">
        <v>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.7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5.75">
      <c r="A4" s="144" t="s">
        <v>32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5.75">
      <c r="A5" s="1"/>
      <c r="B5" s="2"/>
      <c r="C5" s="1"/>
      <c r="E5" s="1"/>
      <c r="F5" s="2"/>
      <c r="G5" s="1"/>
      <c r="H5" s="1"/>
      <c r="I5" s="2"/>
      <c r="J5" s="1"/>
      <c r="K5" s="1"/>
      <c r="L5" s="1"/>
      <c r="M5" s="1"/>
      <c r="N5" s="1"/>
      <c r="O5" s="1"/>
    </row>
    <row r="6" spans="1:15">
      <c r="A6" s="26" t="s">
        <v>2</v>
      </c>
      <c r="B6" s="26" t="s">
        <v>3</v>
      </c>
      <c r="C6" s="27" t="s">
        <v>4</v>
      </c>
      <c r="D6" s="28" t="s">
        <v>28</v>
      </c>
      <c r="E6" s="27" t="s">
        <v>4</v>
      </c>
      <c r="F6" s="26" t="s">
        <v>5</v>
      </c>
      <c r="G6" s="27" t="s">
        <v>4</v>
      </c>
      <c r="H6" s="124" t="s">
        <v>6</v>
      </c>
      <c r="I6" s="125"/>
      <c r="J6" s="27" t="s">
        <v>4</v>
      </c>
      <c r="K6" s="124" t="s">
        <v>7</v>
      </c>
      <c r="L6" s="125"/>
      <c r="M6" s="27" t="s">
        <v>4</v>
      </c>
      <c r="N6" s="26" t="s">
        <v>8</v>
      </c>
      <c r="O6" s="27" t="s">
        <v>4</v>
      </c>
    </row>
    <row r="7" spans="1:15">
      <c r="A7" s="26" t="s">
        <v>29</v>
      </c>
      <c r="B7" s="29">
        <v>42100</v>
      </c>
      <c r="C7" s="27"/>
      <c r="D7" s="30">
        <v>42101</v>
      </c>
      <c r="E7" s="27"/>
      <c r="F7" s="29">
        <v>42102</v>
      </c>
      <c r="G7" s="27"/>
      <c r="H7" s="126">
        <v>42103</v>
      </c>
      <c r="I7" s="127"/>
      <c r="J7" s="27"/>
      <c r="K7" s="126">
        <v>42104</v>
      </c>
      <c r="L7" s="127"/>
      <c r="M7" s="27"/>
      <c r="N7" s="29">
        <v>42105</v>
      </c>
      <c r="O7" s="27"/>
    </row>
    <row r="8" spans="1:15">
      <c r="A8" s="3" t="s">
        <v>9</v>
      </c>
      <c r="B8" s="31"/>
      <c r="C8" s="4"/>
      <c r="D8" s="6"/>
      <c r="E8" s="4"/>
      <c r="F8" s="6"/>
      <c r="G8" s="4"/>
      <c r="H8" s="122"/>
      <c r="I8" s="123"/>
      <c r="J8" s="4"/>
      <c r="K8" s="122"/>
      <c r="L8" s="123"/>
      <c r="M8" s="4"/>
      <c r="N8" s="6"/>
      <c r="O8" s="4"/>
    </row>
    <row r="9" spans="1:15">
      <c r="A9" s="3" t="s">
        <v>10</v>
      </c>
      <c r="B9" s="97" t="s">
        <v>256</v>
      </c>
      <c r="C9" s="147" t="s">
        <v>286</v>
      </c>
      <c r="D9" s="97" t="s">
        <v>257</v>
      </c>
      <c r="E9" s="147" t="s">
        <v>286</v>
      </c>
      <c r="F9" s="97" t="s">
        <v>258</v>
      </c>
      <c r="G9" s="147" t="s">
        <v>286</v>
      </c>
      <c r="H9" s="152" t="s">
        <v>257</v>
      </c>
      <c r="I9" s="153"/>
      <c r="J9" s="147" t="s">
        <v>286</v>
      </c>
      <c r="K9" s="154" t="s">
        <v>259</v>
      </c>
      <c r="L9" s="154"/>
      <c r="M9" s="147" t="s">
        <v>286</v>
      </c>
      <c r="N9" s="36"/>
      <c r="O9" s="36"/>
    </row>
    <row r="10" spans="1:15">
      <c r="A10" s="3" t="s">
        <v>11</v>
      </c>
      <c r="B10" s="97" t="s">
        <v>256</v>
      </c>
      <c r="C10" s="148"/>
      <c r="D10" s="97" t="s">
        <v>257</v>
      </c>
      <c r="E10" s="148"/>
      <c r="F10" s="97" t="s">
        <v>258</v>
      </c>
      <c r="G10" s="148"/>
      <c r="H10" s="152" t="s">
        <v>257</v>
      </c>
      <c r="I10" s="153"/>
      <c r="J10" s="148"/>
      <c r="K10" s="154" t="s">
        <v>259</v>
      </c>
      <c r="L10" s="154"/>
      <c r="M10" s="148"/>
      <c r="N10" s="98" t="s">
        <v>260</v>
      </c>
      <c r="O10" s="147" t="s">
        <v>286</v>
      </c>
    </row>
    <row r="11" spans="1:15">
      <c r="A11" s="3" t="s">
        <v>12</v>
      </c>
      <c r="B11" s="97" t="s">
        <v>256</v>
      </c>
      <c r="C11" s="148"/>
      <c r="D11" s="97" t="s">
        <v>257</v>
      </c>
      <c r="E11" s="148"/>
      <c r="F11" s="97" t="s">
        <v>258</v>
      </c>
      <c r="G11" s="148"/>
      <c r="H11" s="152" t="s">
        <v>257</v>
      </c>
      <c r="I11" s="153"/>
      <c r="J11" s="148"/>
      <c r="K11" s="154" t="s">
        <v>259</v>
      </c>
      <c r="L11" s="154"/>
      <c r="M11" s="148"/>
      <c r="N11" s="98" t="s">
        <v>260</v>
      </c>
      <c r="O11" s="148"/>
    </row>
    <row r="12" spans="1:15">
      <c r="A12" s="3" t="s">
        <v>13</v>
      </c>
      <c r="B12" s="97" t="s">
        <v>256</v>
      </c>
      <c r="C12" s="149"/>
      <c r="D12" s="97" t="s">
        <v>257</v>
      </c>
      <c r="E12" s="149"/>
      <c r="F12" s="97" t="s">
        <v>258</v>
      </c>
      <c r="G12" s="149"/>
      <c r="H12" s="152" t="s">
        <v>257</v>
      </c>
      <c r="I12" s="153"/>
      <c r="J12" s="149"/>
      <c r="K12" s="154" t="s">
        <v>259</v>
      </c>
      <c r="L12" s="154"/>
      <c r="M12" s="149"/>
      <c r="N12" s="98" t="s">
        <v>260</v>
      </c>
      <c r="O12" s="148"/>
    </row>
    <row r="13" spans="1:15">
      <c r="A13" s="3" t="s">
        <v>14</v>
      </c>
      <c r="B13" s="36"/>
      <c r="C13" s="36"/>
      <c r="D13" s="36"/>
      <c r="E13" s="36"/>
      <c r="F13" s="36"/>
      <c r="G13" s="36"/>
      <c r="H13" s="137"/>
      <c r="I13" s="138"/>
      <c r="J13" s="36"/>
      <c r="K13" s="137"/>
      <c r="L13" s="138"/>
      <c r="M13" s="36"/>
      <c r="N13" s="98" t="s">
        <v>260</v>
      </c>
      <c r="O13" s="149"/>
    </row>
    <row r="14" spans="1:15">
      <c r="A14" s="3" t="s">
        <v>15</v>
      </c>
      <c r="B14" s="162" t="s">
        <v>16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</row>
    <row r="15" spans="1:15">
      <c r="A15" s="3" t="s">
        <v>17</v>
      </c>
      <c r="B15" s="99" t="s">
        <v>246</v>
      </c>
      <c r="C15" s="147" t="s">
        <v>286</v>
      </c>
      <c r="D15" s="99" t="s">
        <v>246</v>
      </c>
      <c r="E15" s="147" t="s">
        <v>286</v>
      </c>
      <c r="F15" s="97" t="s">
        <v>256</v>
      </c>
      <c r="G15" s="147" t="s">
        <v>286</v>
      </c>
      <c r="H15" s="139" t="s">
        <v>247</v>
      </c>
      <c r="I15" s="139"/>
      <c r="J15" s="147" t="s">
        <v>286</v>
      </c>
      <c r="K15" s="156" t="s">
        <v>264</v>
      </c>
      <c r="L15" s="157"/>
      <c r="M15" s="147" t="s">
        <v>286</v>
      </c>
      <c r="N15" s="100" t="s">
        <v>261</v>
      </c>
      <c r="O15" s="147" t="s">
        <v>286</v>
      </c>
    </row>
    <row r="16" spans="1:15">
      <c r="A16" s="3" t="s">
        <v>18</v>
      </c>
      <c r="B16" s="99" t="s">
        <v>246</v>
      </c>
      <c r="C16" s="148"/>
      <c r="D16" s="99" t="s">
        <v>246</v>
      </c>
      <c r="E16" s="148"/>
      <c r="F16" s="97" t="s">
        <v>256</v>
      </c>
      <c r="G16" s="148"/>
      <c r="H16" s="139" t="s">
        <v>247</v>
      </c>
      <c r="I16" s="139"/>
      <c r="J16" s="148"/>
      <c r="K16" s="156" t="s">
        <v>264</v>
      </c>
      <c r="L16" s="157"/>
      <c r="M16" s="148"/>
      <c r="N16" s="100" t="s">
        <v>261</v>
      </c>
      <c r="O16" s="148"/>
    </row>
    <row r="17" spans="1:15">
      <c r="A17" s="3" t="s">
        <v>19</v>
      </c>
      <c r="B17" s="99" t="s">
        <v>246</v>
      </c>
      <c r="C17" s="148"/>
      <c r="D17" s="99" t="s">
        <v>246</v>
      </c>
      <c r="E17" s="148"/>
      <c r="F17" s="97" t="s">
        <v>256</v>
      </c>
      <c r="G17" s="148"/>
      <c r="H17" s="139" t="s">
        <v>247</v>
      </c>
      <c r="I17" s="139"/>
      <c r="J17" s="148"/>
      <c r="K17" s="156" t="s">
        <v>264</v>
      </c>
      <c r="L17" s="157"/>
      <c r="M17" s="148"/>
      <c r="N17" s="100" t="s">
        <v>261</v>
      </c>
      <c r="O17" s="148"/>
    </row>
    <row r="18" spans="1:15">
      <c r="A18" s="3" t="s">
        <v>20</v>
      </c>
      <c r="B18" s="99" t="s">
        <v>246</v>
      </c>
      <c r="C18" s="149"/>
      <c r="D18" s="99" t="s">
        <v>246</v>
      </c>
      <c r="E18" s="149"/>
      <c r="F18" s="97" t="s">
        <v>256</v>
      </c>
      <c r="G18" s="149"/>
      <c r="H18" s="139" t="s">
        <v>247</v>
      </c>
      <c r="I18" s="139"/>
      <c r="J18" s="149"/>
      <c r="K18" s="156" t="s">
        <v>264</v>
      </c>
      <c r="L18" s="157"/>
      <c r="M18" s="149"/>
      <c r="N18" s="100" t="s">
        <v>261</v>
      </c>
      <c r="O18" s="149"/>
    </row>
    <row r="19" spans="1:15">
      <c r="A19" s="3" t="s">
        <v>21</v>
      </c>
      <c r="B19" s="31"/>
      <c r="C19" s="5"/>
      <c r="D19" s="31"/>
      <c r="E19" s="31"/>
      <c r="F19" s="31"/>
      <c r="G19" s="31"/>
      <c r="H19" s="31"/>
      <c r="I19" s="31"/>
      <c r="J19" s="32"/>
      <c r="K19" s="121"/>
      <c r="L19" s="121"/>
      <c r="M19" s="31"/>
      <c r="N19" s="5"/>
      <c r="O19" s="5"/>
    </row>
    <row r="20" spans="1:15">
      <c r="A20" s="9" t="s">
        <v>22</v>
      </c>
      <c r="B20" s="31"/>
      <c r="C20" s="10"/>
      <c r="D20" s="31"/>
      <c r="E20" s="34"/>
      <c r="F20" s="35"/>
      <c r="G20" s="34"/>
      <c r="H20" s="34"/>
      <c r="I20" s="31"/>
      <c r="J20" s="32"/>
      <c r="K20" s="121"/>
      <c r="L20" s="121"/>
      <c r="M20" s="35"/>
      <c r="N20" s="11"/>
      <c r="O20" s="11"/>
    </row>
    <row r="21" spans="1:15">
      <c r="A21" s="89" t="s">
        <v>241</v>
      </c>
      <c r="B21" s="21"/>
      <c r="C21" s="22"/>
      <c r="D21" s="21"/>
      <c r="E21" s="23"/>
      <c r="F21" s="24"/>
      <c r="G21" s="23"/>
      <c r="H21" s="23"/>
      <c r="I21" s="25"/>
      <c r="J21" s="24"/>
      <c r="K21" s="24"/>
      <c r="L21" s="25"/>
      <c r="M21" s="24"/>
      <c r="N21" s="24"/>
      <c r="O21" s="24"/>
    </row>
    <row r="22" spans="1:15">
      <c r="B22" s="21"/>
      <c r="C22" s="22"/>
      <c r="D22" s="21"/>
      <c r="E22" s="23"/>
      <c r="F22" s="24"/>
      <c r="G22" s="23"/>
      <c r="H22" s="23"/>
      <c r="I22" s="25"/>
      <c r="J22" s="24"/>
      <c r="K22" s="24"/>
      <c r="L22" s="25"/>
      <c r="M22" s="24"/>
      <c r="N22" s="24"/>
      <c r="O22" s="24"/>
    </row>
    <row r="23" spans="1:15">
      <c r="A23" s="89"/>
      <c r="B23" s="21"/>
      <c r="C23" s="22"/>
      <c r="D23" s="21"/>
      <c r="E23" s="23"/>
      <c r="F23" s="24"/>
      <c r="G23" s="23"/>
      <c r="H23" s="23"/>
      <c r="I23" s="25"/>
      <c r="J23" s="24"/>
      <c r="K23" s="24"/>
      <c r="L23" s="25"/>
      <c r="M23" s="24"/>
      <c r="N23" s="24"/>
      <c r="O23" s="24"/>
    </row>
    <row r="24" spans="1:15">
      <c r="A24" s="89"/>
      <c r="B24" s="21"/>
      <c r="C24" s="22"/>
      <c r="D24" s="21"/>
      <c r="E24" s="23"/>
      <c r="F24" s="24"/>
      <c r="G24" s="23"/>
      <c r="H24" s="23"/>
      <c r="I24" s="25"/>
      <c r="J24" s="24"/>
      <c r="K24" s="24"/>
      <c r="L24" s="25"/>
      <c r="M24" s="24"/>
      <c r="N24" s="24"/>
      <c r="O24" s="24"/>
    </row>
    <row r="25" spans="1:15">
      <c r="A25" s="26" t="s">
        <v>2</v>
      </c>
      <c r="B25" s="26" t="s">
        <v>3</v>
      </c>
      <c r="C25" s="27" t="s">
        <v>4</v>
      </c>
      <c r="D25" s="28" t="s">
        <v>28</v>
      </c>
      <c r="E25" s="27" t="s">
        <v>4</v>
      </c>
      <c r="F25" s="26" t="s">
        <v>5</v>
      </c>
      <c r="G25" s="27" t="s">
        <v>4</v>
      </c>
      <c r="H25" s="124" t="s">
        <v>6</v>
      </c>
      <c r="I25" s="125"/>
      <c r="J25" s="27" t="s">
        <v>4</v>
      </c>
      <c r="K25" s="124" t="s">
        <v>7</v>
      </c>
      <c r="L25" s="125"/>
      <c r="M25" s="27" t="s">
        <v>4</v>
      </c>
      <c r="N25" s="26" t="s">
        <v>8</v>
      </c>
      <c r="O25" s="27" t="s">
        <v>4</v>
      </c>
    </row>
    <row r="26" spans="1:15">
      <c r="A26" s="26" t="s">
        <v>29</v>
      </c>
      <c r="B26" s="29">
        <v>42107</v>
      </c>
      <c r="C26" s="27"/>
      <c r="D26" s="30">
        <v>42108</v>
      </c>
      <c r="E26" s="27"/>
      <c r="F26" s="29">
        <v>42109</v>
      </c>
      <c r="G26" s="27"/>
      <c r="H26" s="126">
        <v>42110</v>
      </c>
      <c r="I26" s="127"/>
      <c r="J26" s="27"/>
      <c r="K26" s="126">
        <v>42111</v>
      </c>
      <c r="L26" s="127"/>
      <c r="M26" s="27"/>
      <c r="N26" s="29">
        <v>42112</v>
      </c>
      <c r="O26" s="27"/>
    </row>
    <row r="27" spans="1:15">
      <c r="A27" s="3" t="s">
        <v>9</v>
      </c>
      <c r="B27" s="31"/>
      <c r="C27" s="4"/>
      <c r="D27" s="6"/>
      <c r="E27" s="4"/>
      <c r="F27" s="6"/>
      <c r="G27" s="4"/>
      <c r="H27" s="122"/>
      <c r="I27" s="123"/>
      <c r="J27" s="4"/>
      <c r="K27" s="122"/>
      <c r="L27" s="123"/>
      <c r="M27" s="4"/>
      <c r="N27" s="6"/>
      <c r="O27" s="4"/>
    </row>
    <row r="28" spans="1:15">
      <c r="A28" s="3" t="s">
        <v>10</v>
      </c>
      <c r="B28" s="97" t="s">
        <v>262</v>
      </c>
      <c r="C28" s="147" t="s">
        <v>286</v>
      </c>
      <c r="D28" s="119" t="s">
        <v>265</v>
      </c>
      <c r="E28" s="147" t="s">
        <v>286</v>
      </c>
      <c r="F28" s="101" t="s">
        <v>255</v>
      </c>
      <c r="G28" s="147" t="s">
        <v>286</v>
      </c>
      <c r="H28" s="139" t="s">
        <v>247</v>
      </c>
      <c r="I28" s="139"/>
      <c r="J28" s="147" t="s">
        <v>286</v>
      </c>
      <c r="K28" s="136" t="s">
        <v>266</v>
      </c>
      <c r="L28" s="136"/>
      <c r="M28" s="147" t="s">
        <v>286</v>
      </c>
      <c r="N28" s="36"/>
      <c r="O28" s="102"/>
    </row>
    <row r="29" spans="1:15">
      <c r="A29" s="3" t="s">
        <v>11</v>
      </c>
      <c r="B29" s="97" t="s">
        <v>262</v>
      </c>
      <c r="C29" s="148"/>
      <c r="D29" s="119" t="s">
        <v>265</v>
      </c>
      <c r="E29" s="148"/>
      <c r="F29" s="101" t="s">
        <v>255</v>
      </c>
      <c r="G29" s="148"/>
      <c r="H29" s="139" t="s">
        <v>247</v>
      </c>
      <c r="I29" s="139"/>
      <c r="J29" s="148"/>
      <c r="K29" s="136" t="s">
        <v>266</v>
      </c>
      <c r="L29" s="136"/>
      <c r="M29" s="148"/>
      <c r="N29" s="103" t="s">
        <v>243</v>
      </c>
      <c r="O29" s="147" t="s">
        <v>286</v>
      </c>
    </row>
    <row r="30" spans="1:15">
      <c r="A30" s="3" t="s">
        <v>12</v>
      </c>
      <c r="B30" s="97" t="s">
        <v>262</v>
      </c>
      <c r="C30" s="148"/>
      <c r="D30" s="119" t="s">
        <v>265</v>
      </c>
      <c r="E30" s="148"/>
      <c r="F30" s="101" t="s">
        <v>255</v>
      </c>
      <c r="G30" s="148"/>
      <c r="H30" s="139" t="s">
        <v>247</v>
      </c>
      <c r="I30" s="139"/>
      <c r="J30" s="148"/>
      <c r="K30" s="136" t="s">
        <v>266</v>
      </c>
      <c r="L30" s="136"/>
      <c r="M30" s="148"/>
      <c r="N30" s="103" t="s">
        <v>243</v>
      </c>
      <c r="O30" s="148"/>
    </row>
    <row r="31" spans="1:15">
      <c r="A31" s="3" t="s">
        <v>13</v>
      </c>
      <c r="B31" s="97" t="s">
        <v>262</v>
      </c>
      <c r="C31" s="149"/>
      <c r="D31" s="119" t="s">
        <v>265</v>
      </c>
      <c r="E31" s="149"/>
      <c r="F31" s="101" t="s">
        <v>255</v>
      </c>
      <c r="G31" s="149"/>
      <c r="H31" s="139" t="s">
        <v>247</v>
      </c>
      <c r="I31" s="139"/>
      <c r="J31" s="149"/>
      <c r="K31" s="136" t="s">
        <v>266</v>
      </c>
      <c r="L31" s="136"/>
      <c r="M31" s="149"/>
      <c r="N31" s="103" t="s">
        <v>243</v>
      </c>
      <c r="O31" s="148"/>
    </row>
    <row r="32" spans="1:15">
      <c r="A32" s="3" t="s">
        <v>14</v>
      </c>
      <c r="B32" s="36"/>
      <c r="C32" s="8"/>
      <c r="D32" s="8"/>
      <c r="E32" s="8"/>
      <c r="F32" s="8"/>
      <c r="G32" s="8"/>
      <c r="H32" s="150"/>
      <c r="I32" s="151"/>
      <c r="J32" s="8"/>
      <c r="K32" s="137"/>
      <c r="L32" s="138"/>
      <c r="M32" s="36"/>
      <c r="N32" s="103" t="s">
        <v>243</v>
      </c>
      <c r="O32" s="149"/>
    </row>
    <row r="33" spans="1:15">
      <c r="A33" s="3" t="s">
        <v>15</v>
      </c>
      <c r="B33" s="162" t="s">
        <v>16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15">
      <c r="A34" s="3" t="s">
        <v>17</v>
      </c>
      <c r="B34" s="100" t="s">
        <v>263</v>
      </c>
      <c r="C34" s="147" t="s">
        <v>286</v>
      </c>
      <c r="D34" s="101" t="s">
        <v>255</v>
      </c>
      <c r="E34" s="147" t="s">
        <v>286</v>
      </c>
      <c r="F34" s="119" t="s">
        <v>265</v>
      </c>
      <c r="G34" s="147" t="s">
        <v>286</v>
      </c>
      <c r="H34" s="130" t="s">
        <v>254</v>
      </c>
      <c r="I34" s="131"/>
      <c r="J34" s="147" t="s">
        <v>286</v>
      </c>
      <c r="K34" s="128" t="s">
        <v>268</v>
      </c>
      <c r="L34" s="129"/>
      <c r="M34" s="147" t="s">
        <v>286</v>
      </c>
      <c r="N34" s="104" t="s">
        <v>267</v>
      </c>
      <c r="O34" s="147" t="s">
        <v>286</v>
      </c>
    </row>
    <row r="35" spans="1:15">
      <c r="A35" s="3" t="s">
        <v>18</v>
      </c>
      <c r="B35" s="100" t="s">
        <v>263</v>
      </c>
      <c r="C35" s="148"/>
      <c r="D35" s="101" t="s">
        <v>255</v>
      </c>
      <c r="E35" s="148"/>
      <c r="F35" s="119" t="s">
        <v>265</v>
      </c>
      <c r="G35" s="148"/>
      <c r="H35" s="130" t="s">
        <v>254</v>
      </c>
      <c r="I35" s="131"/>
      <c r="J35" s="148"/>
      <c r="K35" s="128" t="s">
        <v>268</v>
      </c>
      <c r="L35" s="129"/>
      <c r="M35" s="148"/>
      <c r="N35" s="104" t="s">
        <v>267</v>
      </c>
      <c r="O35" s="148"/>
    </row>
    <row r="36" spans="1:15">
      <c r="A36" s="3" t="s">
        <v>19</v>
      </c>
      <c r="B36" s="100" t="s">
        <v>263</v>
      </c>
      <c r="C36" s="148"/>
      <c r="D36" s="101" t="s">
        <v>255</v>
      </c>
      <c r="E36" s="148"/>
      <c r="F36" s="119" t="s">
        <v>265</v>
      </c>
      <c r="G36" s="148"/>
      <c r="H36" s="130" t="s">
        <v>254</v>
      </c>
      <c r="I36" s="131"/>
      <c r="J36" s="148"/>
      <c r="K36" s="128" t="s">
        <v>268</v>
      </c>
      <c r="L36" s="129"/>
      <c r="M36" s="148"/>
      <c r="N36" s="104" t="s">
        <v>267</v>
      </c>
      <c r="O36" s="148"/>
    </row>
    <row r="37" spans="1:15">
      <c r="A37" s="3" t="s">
        <v>20</v>
      </c>
      <c r="B37" s="100" t="s">
        <v>263</v>
      </c>
      <c r="C37" s="149"/>
      <c r="D37" s="101" t="s">
        <v>255</v>
      </c>
      <c r="E37" s="149"/>
      <c r="F37" s="119" t="s">
        <v>265</v>
      </c>
      <c r="G37" s="149"/>
      <c r="H37" s="130" t="s">
        <v>254</v>
      </c>
      <c r="I37" s="131"/>
      <c r="J37" s="149"/>
      <c r="K37" s="128" t="s">
        <v>268</v>
      </c>
      <c r="L37" s="129"/>
      <c r="M37" s="149"/>
      <c r="N37" s="104" t="s">
        <v>267</v>
      </c>
      <c r="O37" s="149"/>
    </row>
    <row r="38" spans="1:15">
      <c r="A38" s="3" t="s">
        <v>21</v>
      </c>
      <c r="B38" s="31"/>
      <c r="C38" s="31"/>
      <c r="D38" s="31"/>
      <c r="E38" s="31"/>
      <c r="F38" s="31"/>
      <c r="G38" s="32"/>
      <c r="H38" s="32"/>
      <c r="I38" s="31"/>
      <c r="J38" s="5"/>
      <c r="K38" s="5"/>
      <c r="L38" s="5"/>
      <c r="M38" s="5"/>
      <c r="N38" s="5"/>
      <c r="O38" s="5"/>
    </row>
    <row r="39" spans="1:15">
      <c r="A39" s="9" t="s">
        <v>22</v>
      </c>
      <c r="B39" s="31"/>
      <c r="C39" s="37"/>
      <c r="D39" s="31"/>
      <c r="E39" s="34"/>
      <c r="F39" s="31"/>
      <c r="G39" s="32"/>
      <c r="H39" s="32"/>
      <c r="I39" s="36"/>
      <c r="J39" s="11"/>
      <c r="K39" s="11"/>
      <c r="L39" s="8"/>
      <c r="M39" s="11"/>
      <c r="N39" s="11"/>
      <c r="O39" s="11"/>
    </row>
    <row r="40" spans="1:15">
      <c r="A40" s="89" t="s">
        <v>242</v>
      </c>
      <c r="B40" s="21"/>
      <c r="C40" s="22"/>
      <c r="D40" s="21"/>
      <c r="E40" s="23"/>
      <c r="F40" s="24"/>
      <c r="G40" s="23"/>
      <c r="H40" s="23"/>
      <c r="I40" s="25"/>
      <c r="J40" s="24"/>
      <c r="K40" s="24"/>
      <c r="L40" s="25"/>
      <c r="M40" s="24"/>
      <c r="N40" s="24"/>
      <c r="O40" s="24"/>
    </row>
    <row r="41" spans="1:15">
      <c r="A41" s="14"/>
      <c r="B41" s="15"/>
      <c r="C41" s="16"/>
      <c r="D41" s="16"/>
      <c r="E41" s="16"/>
      <c r="F41" s="12"/>
      <c r="G41" s="17" t="s">
        <v>0</v>
      </c>
      <c r="H41" s="17"/>
      <c r="I41" s="13"/>
      <c r="J41" s="12"/>
      <c r="K41" s="12"/>
      <c r="L41" s="12"/>
      <c r="M41" s="18" t="s">
        <v>240</v>
      </c>
      <c r="N41" s="13"/>
      <c r="O41" s="12"/>
    </row>
    <row r="42" spans="1:15">
      <c r="A42" s="14"/>
      <c r="B42" s="16"/>
      <c r="C42" s="16"/>
      <c r="D42" s="140" t="s">
        <v>30</v>
      </c>
      <c r="E42" s="140"/>
      <c r="F42" s="140"/>
      <c r="J42" s="12"/>
      <c r="K42" s="12"/>
      <c r="L42" s="155" t="s">
        <v>35</v>
      </c>
      <c r="M42" s="155"/>
      <c r="N42" s="155"/>
      <c r="O42" s="12"/>
    </row>
    <row r="43" spans="1:15">
      <c r="A43" s="14"/>
      <c r="B43" s="12"/>
      <c r="C43" s="13"/>
      <c r="D43" s="12"/>
      <c r="E43" s="12"/>
      <c r="F43" s="12"/>
      <c r="J43" s="12"/>
      <c r="K43" s="12"/>
      <c r="O43" s="12"/>
    </row>
    <row r="44" spans="1:15">
      <c r="A44" s="12"/>
      <c r="B44" s="12"/>
      <c r="C44" s="12"/>
      <c r="D44" s="145" t="s">
        <v>38</v>
      </c>
      <c r="E44" s="145"/>
      <c r="F44" s="145"/>
      <c r="J44" s="12"/>
      <c r="K44" s="12"/>
      <c r="L44" s="158" t="s">
        <v>36</v>
      </c>
      <c r="M44" s="158"/>
      <c r="N44" s="158"/>
      <c r="O44" s="12"/>
    </row>
    <row r="45" spans="1:15">
      <c r="A45" s="12"/>
      <c r="B45" s="12"/>
      <c r="C45" s="12"/>
      <c r="D45" s="146" t="s">
        <v>23</v>
      </c>
      <c r="E45" s="146"/>
      <c r="F45" s="146"/>
      <c r="J45" s="12"/>
      <c r="K45" s="12"/>
      <c r="L45" s="155" t="s">
        <v>37</v>
      </c>
      <c r="M45" s="155"/>
      <c r="N45" s="155"/>
      <c r="O45" s="12"/>
    </row>
    <row r="46" spans="1:15">
      <c r="A46" s="12"/>
      <c r="B46" s="140" t="s">
        <v>34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2"/>
    </row>
    <row r="47" spans="1:15">
      <c r="A47" s="12"/>
      <c r="B47" s="13" t="s">
        <v>24</v>
      </c>
      <c r="C47" s="13"/>
      <c r="D47" s="12"/>
      <c r="E47" s="12"/>
      <c r="F47" s="140" t="s">
        <v>31</v>
      </c>
      <c r="G47" s="140"/>
      <c r="H47" s="140"/>
      <c r="I47" s="140"/>
      <c r="J47" s="12"/>
      <c r="K47" s="12"/>
      <c r="L47" s="140" t="s">
        <v>42</v>
      </c>
      <c r="M47" s="140"/>
      <c r="N47" s="140"/>
      <c r="O47" s="12"/>
    </row>
    <row r="48" spans="1:15">
      <c r="A48" s="12"/>
      <c r="B48" s="13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9">
      <c r="A49" s="12"/>
      <c r="B49" s="19" t="s">
        <v>25</v>
      </c>
      <c r="C49" s="18"/>
      <c r="D49" s="17"/>
      <c r="E49" s="12"/>
      <c r="F49" s="145" t="s">
        <v>39</v>
      </c>
      <c r="G49" s="145"/>
      <c r="H49" s="145"/>
      <c r="I49" s="145"/>
      <c r="J49" s="12"/>
      <c r="K49" s="12"/>
      <c r="L49" s="141" t="s">
        <v>33</v>
      </c>
      <c r="M49" s="141"/>
      <c r="N49" s="141"/>
      <c r="O49" s="12"/>
    </row>
    <row r="50" spans="1:19">
      <c r="A50" s="12"/>
      <c r="B50" s="18" t="s">
        <v>26</v>
      </c>
      <c r="C50" s="18"/>
      <c r="D50" s="17"/>
      <c r="E50" s="12"/>
      <c r="F50" s="146" t="s">
        <v>40</v>
      </c>
      <c r="G50" s="146"/>
      <c r="H50" s="146"/>
      <c r="I50" s="146"/>
      <c r="J50" s="12"/>
      <c r="K50" s="12"/>
      <c r="L50" s="142" t="s">
        <v>41</v>
      </c>
      <c r="M50" s="143"/>
      <c r="N50" s="143"/>
      <c r="O50" s="12"/>
    </row>
    <row r="51" spans="1:19">
      <c r="A51" s="20"/>
      <c r="B51" s="21"/>
      <c r="C51" s="22"/>
      <c r="D51" s="21"/>
      <c r="E51" s="23"/>
      <c r="F51" s="24"/>
      <c r="G51" s="23"/>
      <c r="H51" s="23"/>
      <c r="I51" s="25"/>
      <c r="J51" s="24"/>
      <c r="K51" s="24"/>
      <c r="L51" s="25"/>
      <c r="M51" s="24"/>
      <c r="N51" s="24"/>
      <c r="O51" s="24"/>
    </row>
    <row r="52" spans="1:19">
      <c r="A52" s="20"/>
      <c r="B52" s="21"/>
      <c r="C52" s="22"/>
      <c r="D52" s="21"/>
      <c r="E52" s="23"/>
      <c r="F52" s="24"/>
      <c r="G52" s="23"/>
      <c r="H52" s="23"/>
      <c r="I52" s="25"/>
      <c r="J52" s="24"/>
      <c r="K52" s="24"/>
      <c r="L52" s="25"/>
      <c r="M52" s="24"/>
      <c r="N52" s="24"/>
      <c r="O52" s="24"/>
    </row>
    <row r="53" spans="1:19">
      <c r="A53" s="20"/>
      <c r="B53" s="21"/>
      <c r="C53" s="22"/>
      <c r="D53" s="21"/>
      <c r="E53" s="23"/>
      <c r="F53" s="24"/>
      <c r="G53" s="23"/>
      <c r="H53" s="23"/>
      <c r="I53" s="25"/>
      <c r="J53" s="24"/>
      <c r="K53" s="24"/>
      <c r="L53" s="25"/>
      <c r="M53" s="24"/>
      <c r="N53" s="24"/>
      <c r="O53" s="24"/>
    </row>
    <row r="54" spans="1:19">
      <c r="A54" s="20"/>
      <c r="B54" s="21"/>
      <c r="C54" s="22"/>
      <c r="D54" s="21"/>
      <c r="E54" s="23"/>
      <c r="F54" s="24"/>
      <c r="G54" s="23"/>
      <c r="H54" s="23"/>
      <c r="I54" s="25"/>
      <c r="J54" s="24"/>
      <c r="K54" s="24"/>
      <c r="L54" s="25"/>
      <c r="M54" s="24"/>
      <c r="N54" s="24"/>
      <c r="O54" s="24"/>
    </row>
    <row r="55" spans="1:19">
      <c r="A55" s="20"/>
      <c r="B55" s="21"/>
      <c r="C55" s="22"/>
      <c r="D55" s="21"/>
      <c r="E55" s="23"/>
      <c r="F55" s="24"/>
      <c r="G55" s="23"/>
      <c r="H55" s="23"/>
      <c r="I55" s="25"/>
      <c r="J55" s="24"/>
      <c r="K55" s="24"/>
      <c r="L55" s="25"/>
      <c r="M55" s="24"/>
      <c r="N55" s="24"/>
      <c r="O55" s="24"/>
    </row>
    <row r="56" spans="1:19">
      <c r="A56" s="20"/>
      <c r="B56" s="21"/>
      <c r="C56" s="22"/>
      <c r="D56" s="21"/>
      <c r="E56" s="23"/>
      <c r="F56" s="24"/>
      <c r="G56" s="23"/>
      <c r="H56" s="23"/>
      <c r="I56" s="25"/>
      <c r="J56" s="24"/>
      <c r="K56" s="24"/>
      <c r="L56" s="25"/>
      <c r="M56" s="24"/>
      <c r="N56" s="24"/>
      <c r="O56" s="24"/>
    </row>
    <row r="57" spans="1:19">
      <c r="A57" s="20"/>
      <c r="B57" s="21"/>
      <c r="C57" s="22"/>
      <c r="D57" s="21"/>
      <c r="E57" s="23"/>
      <c r="F57" s="24"/>
      <c r="G57" s="23"/>
      <c r="H57" s="23"/>
      <c r="I57" s="25"/>
      <c r="J57" s="24"/>
      <c r="K57" s="24"/>
      <c r="L57" s="25"/>
      <c r="M57" s="24"/>
      <c r="N57" s="24"/>
      <c r="O57" s="24"/>
    </row>
    <row r="58" spans="1:19" ht="15.75">
      <c r="A58" s="144" t="s">
        <v>239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</row>
    <row r="59" spans="1:19" ht="15.75">
      <c r="A59" s="144" t="s">
        <v>27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1:19" ht="15.75">
      <c r="A60" s="144" t="s">
        <v>1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1:19" ht="15.75">
      <c r="A61" s="144" t="s">
        <v>32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</row>
    <row r="62" spans="1:19" ht="15.75">
      <c r="A62" s="1"/>
      <c r="B62" s="2"/>
      <c r="C62" s="1"/>
      <c r="E62" s="1"/>
      <c r="F62" s="2"/>
      <c r="G62" s="1"/>
      <c r="H62" s="1"/>
      <c r="I62" s="2"/>
      <c r="J62" s="1"/>
      <c r="K62" s="1"/>
      <c r="L62" s="1"/>
      <c r="M62" s="1"/>
      <c r="N62" s="1"/>
      <c r="O62" s="1"/>
    </row>
    <row r="63" spans="1:19" s="12" customFormat="1">
      <c r="A63" s="26" t="s">
        <v>2</v>
      </c>
      <c r="B63" s="26" t="s">
        <v>3</v>
      </c>
      <c r="C63" s="27" t="s">
        <v>4</v>
      </c>
      <c r="D63" s="28" t="s">
        <v>28</v>
      </c>
      <c r="E63" s="27" t="s">
        <v>4</v>
      </c>
      <c r="F63" s="26" t="s">
        <v>5</v>
      </c>
      <c r="G63" s="27" t="s">
        <v>4</v>
      </c>
      <c r="H63" s="124" t="s">
        <v>6</v>
      </c>
      <c r="I63" s="125"/>
      <c r="J63" s="27" t="s">
        <v>4</v>
      </c>
      <c r="K63" s="124" t="s">
        <v>7</v>
      </c>
      <c r="L63" s="125"/>
      <c r="M63" s="27" t="s">
        <v>4</v>
      </c>
      <c r="N63" s="26" t="s">
        <v>8</v>
      </c>
      <c r="O63" s="27" t="s">
        <v>4</v>
      </c>
      <c r="S63" s="12" t="s">
        <v>0</v>
      </c>
    </row>
    <row r="64" spans="1:19" s="12" customFormat="1">
      <c r="A64" s="26" t="s">
        <v>29</v>
      </c>
      <c r="B64" s="29">
        <v>42114</v>
      </c>
      <c r="C64" s="27"/>
      <c r="D64" s="30">
        <v>42115</v>
      </c>
      <c r="E64" s="27"/>
      <c r="F64" s="29">
        <v>42116</v>
      </c>
      <c r="G64" s="27"/>
      <c r="H64" s="126">
        <v>42117</v>
      </c>
      <c r="I64" s="127"/>
      <c r="J64" s="27"/>
      <c r="K64" s="126">
        <v>42118</v>
      </c>
      <c r="L64" s="127"/>
      <c r="M64" s="27"/>
      <c r="N64" s="29">
        <v>42119</v>
      </c>
      <c r="O64" s="27"/>
    </row>
    <row r="65" spans="1:15" s="12" customFormat="1">
      <c r="A65" s="3" t="s">
        <v>9</v>
      </c>
      <c r="B65" s="31"/>
      <c r="C65" s="4"/>
      <c r="D65" s="6"/>
      <c r="E65" s="4"/>
      <c r="F65" s="6"/>
      <c r="G65" s="4"/>
      <c r="H65" s="122"/>
      <c r="I65" s="123"/>
      <c r="J65" s="4"/>
      <c r="K65" s="122"/>
      <c r="L65" s="123"/>
      <c r="M65" s="4"/>
      <c r="N65" s="6"/>
      <c r="O65" s="4"/>
    </row>
    <row r="66" spans="1:15" s="12" customFormat="1">
      <c r="A66" s="3" t="s">
        <v>10</v>
      </c>
      <c r="B66" s="105" t="s">
        <v>272</v>
      </c>
      <c r="C66" s="147" t="s">
        <v>286</v>
      </c>
      <c r="D66" s="106" t="s">
        <v>270</v>
      </c>
      <c r="E66" s="147" t="s">
        <v>286</v>
      </c>
      <c r="F66" s="120" t="s">
        <v>275</v>
      </c>
      <c r="G66" s="147" t="s">
        <v>286</v>
      </c>
      <c r="H66" s="96" t="s">
        <v>250</v>
      </c>
      <c r="I66" s="90" t="s">
        <v>251</v>
      </c>
      <c r="J66" s="209" t="s">
        <v>287</v>
      </c>
      <c r="K66" s="134" t="s">
        <v>283</v>
      </c>
      <c r="L66" s="135"/>
      <c r="M66" s="147" t="s">
        <v>286</v>
      </c>
      <c r="N66" s="36"/>
      <c r="O66" s="5"/>
    </row>
    <row r="67" spans="1:15" s="12" customFormat="1">
      <c r="A67" s="3" t="s">
        <v>11</v>
      </c>
      <c r="B67" s="105" t="s">
        <v>272</v>
      </c>
      <c r="C67" s="148"/>
      <c r="D67" s="106" t="s">
        <v>270</v>
      </c>
      <c r="E67" s="148"/>
      <c r="F67" s="120" t="s">
        <v>275</v>
      </c>
      <c r="G67" s="148"/>
      <c r="H67" s="96" t="s">
        <v>250</v>
      </c>
      <c r="I67" s="90" t="s">
        <v>251</v>
      </c>
      <c r="J67" s="210"/>
      <c r="K67" s="134" t="s">
        <v>283</v>
      </c>
      <c r="L67" s="135"/>
      <c r="M67" s="148"/>
      <c r="N67" s="111" t="s">
        <v>274</v>
      </c>
      <c r="O67" s="147" t="s">
        <v>286</v>
      </c>
    </row>
    <row r="68" spans="1:15" s="12" customFormat="1">
      <c r="A68" s="3" t="s">
        <v>12</v>
      </c>
      <c r="B68" s="105" t="s">
        <v>272</v>
      </c>
      <c r="C68" s="148"/>
      <c r="D68" s="106" t="s">
        <v>270</v>
      </c>
      <c r="E68" s="148"/>
      <c r="F68" s="120" t="s">
        <v>275</v>
      </c>
      <c r="G68" s="148"/>
      <c r="H68" s="96" t="s">
        <v>250</v>
      </c>
      <c r="I68" s="90" t="s">
        <v>251</v>
      </c>
      <c r="J68" s="210"/>
      <c r="K68" s="134" t="s">
        <v>283</v>
      </c>
      <c r="L68" s="135"/>
      <c r="M68" s="148"/>
      <c r="N68" s="111" t="s">
        <v>274</v>
      </c>
      <c r="O68" s="148"/>
    </row>
    <row r="69" spans="1:15" s="12" customFormat="1">
      <c r="A69" s="3" t="s">
        <v>13</v>
      </c>
      <c r="B69" s="105" t="s">
        <v>272</v>
      </c>
      <c r="C69" s="149"/>
      <c r="D69" s="106" t="s">
        <v>270</v>
      </c>
      <c r="E69" s="149"/>
      <c r="F69" s="120" t="s">
        <v>275</v>
      </c>
      <c r="G69" s="149"/>
      <c r="H69" s="96" t="s">
        <v>250</v>
      </c>
      <c r="I69" s="90" t="s">
        <v>251</v>
      </c>
      <c r="J69" s="211"/>
      <c r="K69" s="134" t="s">
        <v>283</v>
      </c>
      <c r="L69" s="135"/>
      <c r="M69" s="149"/>
      <c r="N69" s="111" t="s">
        <v>274</v>
      </c>
      <c r="O69" s="148"/>
    </row>
    <row r="70" spans="1:15" s="12" customFormat="1">
      <c r="A70" s="3" t="s">
        <v>14</v>
      </c>
      <c r="B70" s="108"/>
      <c r="C70" s="109"/>
      <c r="D70" s="109"/>
      <c r="E70" s="109"/>
      <c r="F70" s="109"/>
      <c r="G70" s="5"/>
      <c r="H70" s="5"/>
      <c r="I70" s="31"/>
      <c r="J70" s="31"/>
      <c r="K70" s="36"/>
      <c r="L70" s="36"/>
      <c r="M70" s="36"/>
      <c r="N70" s="111" t="s">
        <v>274</v>
      </c>
      <c r="O70" s="149"/>
    </row>
    <row r="71" spans="1:15" s="12" customFormat="1">
      <c r="A71" s="3" t="s">
        <v>15</v>
      </c>
      <c r="B71" s="159" t="s">
        <v>16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</row>
    <row r="72" spans="1:15">
      <c r="A72" s="3" t="s">
        <v>17</v>
      </c>
      <c r="B72" s="110" t="s">
        <v>269</v>
      </c>
      <c r="C72" s="147" t="s">
        <v>286</v>
      </c>
      <c r="D72" s="107" t="s">
        <v>275</v>
      </c>
      <c r="E72" s="147" t="s">
        <v>286</v>
      </c>
      <c r="F72" s="106" t="s">
        <v>271</v>
      </c>
      <c r="G72" s="147" t="s">
        <v>286</v>
      </c>
      <c r="H72" s="132" t="s">
        <v>276</v>
      </c>
      <c r="I72" s="133"/>
      <c r="J72" s="147" t="s">
        <v>286</v>
      </c>
      <c r="K72" s="96" t="s">
        <v>250</v>
      </c>
      <c r="L72" s="90" t="s">
        <v>251</v>
      </c>
      <c r="M72" s="209" t="s">
        <v>287</v>
      </c>
      <c r="N72" s="112" t="s">
        <v>248</v>
      </c>
      <c r="O72" s="147" t="s">
        <v>286</v>
      </c>
    </row>
    <row r="73" spans="1:15">
      <c r="A73" s="3" t="s">
        <v>18</v>
      </c>
      <c r="B73" s="110" t="s">
        <v>269</v>
      </c>
      <c r="C73" s="148"/>
      <c r="D73" s="107" t="s">
        <v>275</v>
      </c>
      <c r="E73" s="148"/>
      <c r="F73" s="106" t="s">
        <v>271</v>
      </c>
      <c r="G73" s="148"/>
      <c r="H73" s="132" t="s">
        <v>276</v>
      </c>
      <c r="I73" s="133"/>
      <c r="J73" s="148"/>
      <c r="K73" s="96" t="s">
        <v>250</v>
      </c>
      <c r="L73" s="90" t="s">
        <v>251</v>
      </c>
      <c r="M73" s="210"/>
      <c r="N73" s="112" t="s">
        <v>248</v>
      </c>
      <c r="O73" s="148"/>
    </row>
    <row r="74" spans="1:15">
      <c r="A74" s="3" t="s">
        <v>19</v>
      </c>
      <c r="B74" s="110" t="s">
        <v>269</v>
      </c>
      <c r="C74" s="148"/>
      <c r="D74" s="107" t="s">
        <v>275</v>
      </c>
      <c r="E74" s="148"/>
      <c r="F74" s="106" t="s">
        <v>271</v>
      </c>
      <c r="G74" s="148"/>
      <c r="H74" s="132" t="s">
        <v>276</v>
      </c>
      <c r="I74" s="133"/>
      <c r="J74" s="148"/>
      <c r="K74" s="96" t="s">
        <v>250</v>
      </c>
      <c r="L74" s="90" t="s">
        <v>251</v>
      </c>
      <c r="M74" s="210"/>
      <c r="N74" s="112" t="s">
        <v>248</v>
      </c>
      <c r="O74" s="148"/>
    </row>
    <row r="75" spans="1:15">
      <c r="A75" s="3" t="s">
        <v>20</v>
      </c>
      <c r="B75" s="110" t="s">
        <v>269</v>
      </c>
      <c r="C75" s="149"/>
      <c r="D75" s="107" t="s">
        <v>275</v>
      </c>
      <c r="E75" s="149"/>
      <c r="F75" s="106" t="s">
        <v>271</v>
      </c>
      <c r="G75" s="149"/>
      <c r="H75" s="132" t="s">
        <v>276</v>
      </c>
      <c r="I75" s="133"/>
      <c r="J75" s="149"/>
      <c r="K75" s="96" t="s">
        <v>250</v>
      </c>
      <c r="L75" s="90" t="s">
        <v>251</v>
      </c>
      <c r="M75" s="211"/>
      <c r="N75" s="112" t="s">
        <v>248</v>
      </c>
      <c r="O75" s="149"/>
    </row>
    <row r="76" spans="1:15">
      <c r="A76" s="3" t="s">
        <v>21</v>
      </c>
      <c r="B76" s="31"/>
      <c r="C76" s="5"/>
      <c r="D76" s="5"/>
      <c r="E76" s="5"/>
      <c r="F76" s="6"/>
      <c r="G76" s="5"/>
      <c r="H76" s="5"/>
      <c r="I76" s="6"/>
      <c r="J76" s="5"/>
      <c r="K76" s="5"/>
      <c r="L76" s="5"/>
      <c r="M76" s="5"/>
      <c r="N76" s="5"/>
      <c r="O76" s="5"/>
    </row>
    <row r="77" spans="1:15">
      <c r="A77" s="9" t="s">
        <v>22</v>
      </c>
      <c r="B77" s="31"/>
      <c r="C77" s="91"/>
      <c r="D77" s="5"/>
      <c r="E77" s="92"/>
      <c r="F77" s="8"/>
      <c r="G77" s="92"/>
      <c r="H77" s="92"/>
      <c r="I77" s="8"/>
      <c r="J77" s="8"/>
      <c r="K77" s="8"/>
      <c r="L77" s="8"/>
      <c r="M77" s="8"/>
      <c r="N77" s="8"/>
      <c r="O77" s="8"/>
    </row>
    <row r="78" spans="1:15">
      <c r="A78" s="89" t="s">
        <v>273</v>
      </c>
      <c r="B78" s="93"/>
      <c r="C78" s="94"/>
      <c r="D78" s="21"/>
      <c r="E78" s="95"/>
      <c r="F78" s="25"/>
      <c r="G78" s="95"/>
      <c r="H78" s="95"/>
      <c r="I78" s="25"/>
      <c r="J78" s="25"/>
      <c r="K78" s="25"/>
      <c r="L78" s="25"/>
      <c r="M78" s="25"/>
      <c r="N78" s="25"/>
      <c r="O78" s="25"/>
    </row>
    <row r="79" spans="1:15">
      <c r="A79" s="89" t="s">
        <v>284</v>
      </c>
      <c r="B79" s="93"/>
      <c r="C79" s="94"/>
      <c r="D79" s="21"/>
      <c r="E79" s="95"/>
      <c r="F79" s="25"/>
      <c r="G79" s="95"/>
      <c r="H79" s="95"/>
      <c r="I79" s="25"/>
      <c r="J79" s="25"/>
      <c r="K79" s="25"/>
      <c r="L79" s="25"/>
      <c r="M79" s="25"/>
      <c r="N79" s="25"/>
      <c r="O79" s="25"/>
    </row>
    <row r="80" spans="1:15">
      <c r="A80" s="20"/>
      <c r="B80" s="93"/>
      <c r="C80" s="94"/>
      <c r="D80" s="21"/>
      <c r="E80" s="95"/>
      <c r="F80" s="25"/>
      <c r="G80" s="95"/>
      <c r="H80" s="95"/>
      <c r="I80" s="25"/>
      <c r="J80" s="25"/>
      <c r="K80" s="25"/>
      <c r="L80" s="25"/>
      <c r="M80" s="25"/>
      <c r="N80" s="25"/>
      <c r="O80" s="25"/>
    </row>
    <row r="81" spans="1:15">
      <c r="A81" s="26" t="s">
        <v>2</v>
      </c>
      <c r="B81" s="26" t="s">
        <v>3</v>
      </c>
      <c r="C81" s="27" t="s">
        <v>4</v>
      </c>
      <c r="D81" s="28" t="s">
        <v>28</v>
      </c>
      <c r="E81" s="27" t="s">
        <v>4</v>
      </c>
      <c r="F81" s="26" t="s">
        <v>5</v>
      </c>
      <c r="G81" s="27" t="s">
        <v>4</v>
      </c>
      <c r="H81" s="124" t="s">
        <v>6</v>
      </c>
      <c r="I81" s="125"/>
      <c r="J81" s="27" t="s">
        <v>4</v>
      </c>
      <c r="K81" s="124" t="s">
        <v>7</v>
      </c>
      <c r="L81" s="125"/>
      <c r="M81" s="27" t="s">
        <v>4</v>
      </c>
      <c r="N81" s="26" t="s">
        <v>8</v>
      </c>
      <c r="O81" s="27" t="s">
        <v>4</v>
      </c>
    </row>
    <row r="82" spans="1:15">
      <c r="A82" s="26" t="s">
        <v>29</v>
      </c>
      <c r="B82" s="29">
        <v>42121</v>
      </c>
      <c r="C82" s="27"/>
      <c r="D82" s="30">
        <v>42122</v>
      </c>
      <c r="E82" s="27"/>
      <c r="F82" s="29">
        <v>42123</v>
      </c>
      <c r="G82" s="27"/>
      <c r="H82" s="126">
        <v>42124</v>
      </c>
      <c r="I82" s="127"/>
      <c r="J82" s="27"/>
      <c r="K82" s="126" t="s">
        <v>244</v>
      </c>
      <c r="L82" s="127"/>
      <c r="M82" s="27"/>
      <c r="N82" s="29" t="s">
        <v>245</v>
      </c>
      <c r="O82" s="27"/>
    </row>
    <row r="83" spans="1:15">
      <c r="A83" s="3" t="s">
        <v>9</v>
      </c>
      <c r="B83" s="31"/>
      <c r="C83" s="4"/>
      <c r="D83" s="6"/>
      <c r="E83" s="4"/>
      <c r="F83" s="6"/>
      <c r="G83" s="4"/>
      <c r="H83" s="122"/>
      <c r="I83" s="123"/>
      <c r="J83" s="4"/>
      <c r="K83" s="122"/>
      <c r="L83" s="123"/>
      <c r="M83" s="4"/>
      <c r="N83" s="6"/>
      <c r="O83" s="4"/>
    </row>
    <row r="84" spans="1:15">
      <c r="A84" s="3" t="s">
        <v>10</v>
      </c>
      <c r="B84" s="116" t="s">
        <v>279</v>
      </c>
      <c r="C84" s="147" t="s">
        <v>286</v>
      </c>
      <c r="D84" s="117" t="s">
        <v>249</v>
      </c>
      <c r="E84" s="147" t="s">
        <v>286</v>
      </c>
      <c r="F84" s="117" t="s">
        <v>248</v>
      </c>
      <c r="G84" s="147" t="s">
        <v>286</v>
      </c>
      <c r="H84" s="96" t="s">
        <v>252</v>
      </c>
      <c r="I84" s="90" t="s">
        <v>253</v>
      </c>
      <c r="J84" s="209" t="s">
        <v>287</v>
      </c>
      <c r="K84" s="96" t="s">
        <v>252</v>
      </c>
      <c r="L84" s="90" t="s">
        <v>253</v>
      </c>
      <c r="M84" s="209" t="s">
        <v>287</v>
      </c>
      <c r="N84" s="31"/>
      <c r="O84" s="5"/>
    </row>
    <row r="85" spans="1:15">
      <c r="A85" s="3" t="s">
        <v>11</v>
      </c>
      <c r="B85" s="116" t="s">
        <v>279</v>
      </c>
      <c r="C85" s="148"/>
      <c r="D85" s="117" t="s">
        <v>249</v>
      </c>
      <c r="E85" s="148"/>
      <c r="F85" s="117" t="s">
        <v>248</v>
      </c>
      <c r="G85" s="148"/>
      <c r="H85" s="96" t="s">
        <v>252</v>
      </c>
      <c r="I85" s="90" t="s">
        <v>253</v>
      </c>
      <c r="J85" s="210"/>
      <c r="K85" s="96" t="s">
        <v>252</v>
      </c>
      <c r="L85" s="90" t="s">
        <v>253</v>
      </c>
      <c r="M85" s="210"/>
      <c r="N85" s="116" t="s">
        <v>280</v>
      </c>
      <c r="O85" s="147" t="s">
        <v>286</v>
      </c>
    </row>
    <row r="86" spans="1:15">
      <c r="A86" s="3" t="s">
        <v>12</v>
      </c>
      <c r="B86" s="116" t="s">
        <v>279</v>
      </c>
      <c r="C86" s="148"/>
      <c r="D86" s="117" t="s">
        <v>249</v>
      </c>
      <c r="E86" s="148"/>
      <c r="F86" s="117" t="s">
        <v>248</v>
      </c>
      <c r="G86" s="148"/>
      <c r="H86" s="96" t="s">
        <v>252</v>
      </c>
      <c r="I86" s="90" t="s">
        <v>253</v>
      </c>
      <c r="J86" s="210"/>
      <c r="K86" s="96" t="s">
        <v>252</v>
      </c>
      <c r="L86" s="90" t="s">
        <v>253</v>
      </c>
      <c r="M86" s="210"/>
      <c r="N86" s="116" t="s">
        <v>280</v>
      </c>
      <c r="O86" s="148"/>
    </row>
    <row r="87" spans="1:15">
      <c r="A87" s="3" t="s">
        <v>13</v>
      </c>
      <c r="B87" s="116" t="s">
        <v>279</v>
      </c>
      <c r="C87" s="149"/>
      <c r="D87" s="117" t="s">
        <v>249</v>
      </c>
      <c r="E87" s="149"/>
      <c r="F87" s="117" t="s">
        <v>248</v>
      </c>
      <c r="G87" s="149"/>
      <c r="H87" s="96" t="s">
        <v>252</v>
      </c>
      <c r="I87" s="90" t="s">
        <v>253</v>
      </c>
      <c r="J87" s="211"/>
      <c r="K87" s="96" t="s">
        <v>252</v>
      </c>
      <c r="L87" s="90" t="s">
        <v>253</v>
      </c>
      <c r="M87" s="211"/>
      <c r="N87" s="116" t="s">
        <v>280</v>
      </c>
      <c r="O87" s="148"/>
    </row>
    <row r="88" spans="1:15">
      <c r="A88" s="3" t="s">
        <v>14</v>
      </c>
      <c r="B88" s="31"/>
      <c r="C88" s="5"/>
      <c r="D88" s="5"/>
      <c r="E88" s="5"/>
      <c r="F88" s="5"/>
      <c r="G88" s="5"/>
      <c r="H88" s="5"/>
      <c r="I88" s="31"/>
      <c r="J88" s="31"/>
      <c r="K88" s="31"/>
      <c r="L88" s="31"/>
      <c r="M88" s="31"/>
      <c r="N88" s="116" t="s">
        <v>280</v>
      </c>
      <c r="O88" s="149"/>
    </row>
    <row r="89" spans="1:15">
      <c r="A89" s="3" t="s">
        <v>15</v>
      </c>
      <c r="B89" s="159" t="s">
        <v>16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</row>
    <row r="90" spans="1:15">
      <c r="A90" s="3" t="s">
        <v>17</v>
      </c>
      <c r="B90" s="115" t="s">
        <v>281</v>
      </c>
      <c r="C90" s="147" t="s">
        <v>286</v>
      </c>
      <c r="D90" s="115" t="s">
        <v>281</v>
      </c>
      <c r="E90" s="147" t="s">
        <v>286</v>
      </c>
      <c r="F90" s="118" t="s">
        <v>282</v>
      </c>
      <c r="G90" s="147" t="s">
        <v>286</v>
      </c>
      <c r="H90" s="134" t="s">
        <v>282</v>
      </c>
      <c r="I90" s="135"/>
      <c r="J90" s="147" t="s">
        <v>286</v>
      </c>
      <c r="K90" s="160" t="s">
        <v>277</v>
      </c>
      <c r="L90" s="161"/>
      <c r="M90" s="147" t="s">
        <v>286</v>
      </c>
      <c r="N90" s="114" t="s">
        <v>278</v>
      </c>
      <c r="O90" s="147" t="s">
        <v>286</v>
      </c>
    </row>
    <row r="91" spans="1:15">
      <c r="A91" s="3" t="s">
        <v>18</v>
      </c>
      <c r="B91" s="115" t="s">
        <v>281</v>
      </c>
      <c r="C91" s="148"/>
      <c r="D91" s="115" t="s">
        <v>281</v>
      </c>
      <c r="E91" s="148"/>
      <c r="F91" s="118" t="s">
        <v>282</v>
      </c>
      <c r="G91" s="148"/>
      <c r="H91" s="134" t="s">
        <v>282</v>
      </c>
      <c r="I91" s="135"/>
      <c r="J91" s="148"/>
      <c r="K91" s="160" t="s">
        <v>277</v>
      </c>
      <c r="L91" s="161"/>
      <c r="M91" s="148"/>
      <c r="N91" s="114" t="s">
        <v>278</v>
      </c>
      <c r="O91" s="148"/>
    </row>
    <row r="92" spans="1:15">
      <c r="A92" s="3" t="s">
        <v>19</v>
      </c>
      <c r="B92" s="115" t="s">
        <v>281</v>
      </c>
      <c r="C92" s="148"/>
      <c r="D92" s="115" t="s">
        <v>281</v>
      </c>
      <c r="E92" s="148"/>
      <c r="F92" s="118" t="s">
        <v>282</v>
      </c>
      <c r="G92" s="148"/>
      <c r="H92" s="134" t="s">
        <v>282</v>
      </c>
      <c r="I92" s="135"/>
      <c r="J92" s="148"/>
      <c r="K92" s="160" t="s">
        <v>277</v>
      </c>
      <c r="L92" s="161"/>
      <c r="M92" s="148"/>
      <c r="N92" s="114" t="s">
        <v>278</v>
      </c>
      <c r="O92" s="148"/>
    </row>
    <row r="93" spans="1:15">
      <c r="A93" s="3" t="s">
        <v>20</v>
      </c>
      <c r="B93" s="115" t="s">
        <v>281</v>
      </c>
      <c r="C93" s="149"/>
      <c r="D93" s="115" t="s">
        <v>281</v>
      </c>
      <c r="E93" s="149"/>
      <c r="F93" s="118" t="s">
        <v>282</v>
      </c>
      <c r="G93" s="149"/>
      <c r="H93" s="134" t="s">
        <v>282</v>
      </c>
      <c r="I93" s="135"/>
      <c r="J93" s="149"/>
      <c r="K93" s="160" t="s">
        <v>277</v>
      </c>
      <c r="L93" s="161"/>
      <c r="M93" s="149"/>
      <c r="N93" s="114" t="s">
        <v>278</v>
      </c>
      <c r="O93" s="149"/>
    </row>
    <row r="94" spans="1:15">
      <c r="A94" s="3" t="s">
        <v>21</v>
      </c>
      <c r="B94" s="36"/>
      <c r="C94" s="8"/>
      <c r="D94" s="8"/>
      <c r="E94" s="8"/>
      <c r="F94" s="113"/>
      <c r="G94" s="8"/>
      <c r="H94" s="8"/>
      <c r="I94" s="113"/>
      <c r="J94" s="8"/>
      <c r="K94" s="8"/>
      <c r="L94" s="8"/>
      <c r="M94" s="8"/>
      <c r="N94" s="8"/>
      <c r="O94" s="8"/>
    </row>
    <row r="95" spans="1:15">
      <c r="A95" s="9" t="s">
        <v>22</v>
      </c>
      <c r="B95" s="36"/>
      <c r="C95" s="10"/>
      <c r="D95" s="8"/>
      <c r="E95" s="7"/>
      <c r="F95" s="11"/>
      <c r="G95" s="7"/>
      <c r="H95" s="7"/>
      <c r="I95" s="8"/>
      <c r="J95" s="11"/>
      <c r="K95" s="11"/>
      <c r="L95" s="8"/>
      <c r="M95" s="11"/>
      <c r="N95" s="11"/>
      <c r="O95" s="11"/>
    </row>
    <row r="96" spans="1:15">
      <c r="A96" s="89" t="s">
        <v>285</v>
      </c>
    </row>
    <row r="97" spans="1:14">
      <c r="A97" s="89" t="s">
        <v>284</v>
      </c>
    </row>
    <row r="98" spans="1:14">
      <c r="B98" s="15"/>
      <c r="C98" s="16"/>
      <c r="D98" s="16"/>
      <c r="E98" s="16"/>
      <c r="F98" s="12"/>
      <c r="G98" s="17" t="s">
        <v>0</v>
      </c>
      <c r="H98" s="17"/>
      <c r="I98" s="13"/>
      <c r="J98" s="12"/>
      <c r="K98" s="12"/>
      <c r="L98" s="12"/>
      <c r="M98" s="39" t="s">
        <v>240</v>
      </c>
      <c r="N98" s="13"/>
    </row>
    <row r="99" spans="1:14">
      <c r="B99" s="16"/>
      <c r="C99" s="16"/>
      <c r="D99" s="140" t="s">
        <v>30</v>
      </c>
      <c r="E99" s="140"/>
      <c r="F99" s="140"/>
      <c r="J99" s="12"/>
      <c r="K99" s="12"/>
      <c r="L99" s="155" t="s">
        <v>35</v>
      </c>
      <c r="M99" s="155"/>
      <c r="N99" s="155"/>
    </row>
    <row r="100" spans="1:14">
      <c r="B100" s="12"/>
      <c r="C100" s="13"/>
      <c r="D100" s="12"/>
      <c r="E100" s="12"/>
      <c r="F100" s="12"/>
      <c r="J100" s="12"/>
      <c r="K100" s="12"/>
    </row>
    <row r="101" spans="1:14">
      <c r="B101" s="12"/>
      <c r="C101" s="12"/>
      <c r="D101" s="145" t="s">
        <v>38</v>
      </c>
      <c r="E101" s="145"/>
      <c r="F101" s="145"/>
      <c r="J101" s="12"/>
      <c r="K101" s="12"/>
      <c r="L101" s="158" t="s">
        <v>36</v>
      </c>
      <c r="M101" s="158"/>
      <c r="N101" s="158"/>
    </row>
    <row r="102" spans="1:14">
      <c r="B102" s="12"/>
      <c r="C102" s="12"/>
      <c r="D102" s="146" t="s">
        <v>23</v>
      </c>
      <c r="E102" s="146"/>
      <c r="F102" s="146"/>
      <c r="J102" s="12"/>
      <c r="K102" s="12"/>
      <c r="L102" s="155" t="s">
        <v>37</v>
      </c>
      <c r="M102" s="155"/>
      <c r="N102" s="155"/>
    </row>
    <row r="103" spans="1:14">
      <c r="B103" s="140" t="s">
        <v>34</v>
      </c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</row>
    <row r="104" spans="1:14">
      <c r="B104" s="13" t="s">
        <v>24</v>
      </c>
      <c r="C104" s="13"/>
      <c r="D104" s="12"/>
      <c r="E104" s="12"/>
      <c r="F104" s="140" t="s">
        <v>31</v>
      </c>
      <c r="G104" s="140"/>
      <c r="H104" s="140"/>
      <c r="I104" s="140"/>
      <c r="J104" s="12"/>
      <c r="K104" s="12"/>
      <c r="L104" s="140" t="s">
        <v>42</v>
      </c>
      <c r="M104" s="140"/>
      <c r="N104" s="140"/>
    </row>
    <row r="105" spans="1:14"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>
      <c r="B106" s="19" t="s">
        <v>25</v>
      </c>
      <c r="C106" s="18"/>
      <c r="D106" s="17"/>
      <c r="E106" s="12"/>
      <c r="F106" s="145" t="s">
        <v>39</v>
      </c>
      <c r="G106" s="145"/>
      <c r="H106" s="145"/>
      <c r="I106" s="145"/>
      <c r="J106" s="12"/>
      <c r="K106" s="12"/>
      <c r="L106" s="141" t="s">
        <v>33</v>
      </c>
      <c r="M106" s="141"/>
      <c r="N106" s="141"/>
    </row>
    <row r="107" spans="1:14">
      <c r="B107" s="18" t="s">
        <v>26</v>
      </c>
      <c r="C107" s="18"/>
      <c r="D107" s="17"/>
      <c r="E107" s="12"/>
      <c r="F107" s="146" t="s">
        <v>40</v>
      </c>
      <c r="G107" s="146"/>
      <c r="H107" s="146"/>
      <c r="I107" s="146"/>
      <c r="J107" s="12"/>
      <c r="K107" s="12"/>
      <c r="L107" s="142" t="s">
        <v>41</v>
      </c>
      <c r="M107" s="143"/>
      <c r="N107" s="143"/>
    </row>
    <row r="108" spans="1:14">
      <c r="B108" s="21"/>
      <c r="C108" s="22"/>
      <c r="D108" s="21"/>
      <c r="E108" s="23"/>
      <c r="F108" s="24"/>
      <c r="G108" s="23"/>
      <c r="H108" s="23"/>
      <c r="I108" s="25"/>
      <c r="J108" s="24"/>
      <c r="K108" s="24"/>
      <c r="L108" s="25"/>
      <c r="M108" s="24"/>
      <c r="N108" s="24"/>
    </row>
  </sheetData>
  <mergeCells count="164">
    <mergeCell ref="E66:E69"/>
    <mergeCell ref="C72:C75"/>
    <mergeCell ref="G72:G75"/>
    <mergeCell ref="E72:E75"/>
    <mergeCell ref="J72:J75"/>
    <mergeCell ref="J66:J69"/>
    <mergeCell ref="M66:M69"/>
    <mergeCell ref="G66:G69"/>
    <mergeCell ref="A1:O1"/>
    <mergeCell ref="A2:O2"/>
    <mergeCell ref="A3:O3"/>
    <mergeCell ref="A4:O4"/>
    <mergeCell ref="B14:O14"/>
    <mergeCell ref="B33:O33"/>
    <mergeCell ref="M15:M18"/>
    <mergeCell ref="M9:M12"/>
    <mergeCell ref="O10:O13"/>
    <mergeCell ref="C28:C31"/>
    <mergeCell ref="M28:M31"/>
    <mergeCell ref="J9:J12"/>
    <mergeCell ref="L102:N102"/>
    <mergeCell ref="B89:O89"/>
    <mergeCell ref="M90:M93"/>
    <mergeCell ref="J84:J87"/>
    <mergeCell ref="M84:M87"/>
    <mergeCell ref="O85:O88"/>
    <mergeCell ref="C84:C87"/>
    <mergeCell ref="C90:C93"/>
    <mergeCell ref="E84:E87"/>
    <mergeCell ref="E90:E93"/>
    <mergeCell ref="K90:L90"/>
    <mergeCell ref="K91:L91"/>
    <mergeCell ref="K92:L92"/>
    <mergeCell ref="K93:L93"/>
    <mergeCell ref="O90:O93"/>
    <mergeCell ref="H92:I92"/>
    <mergeCell ref="H93:I93"/>
    <mergeCell ref="G84:G87"/>
    <mergeCell ref="G90:G93"/>
    <mergeCell ref="J90:J93"/>
    <mergeCell ref="F107:I107"/>
    <mergeCell ref="L107:N107"/>
    <mergeCell ref="G15:G18"/>
    <mergeCell ref="E15:E18"/>
    <mergeCell ref="G28:G31"/>
    <mergeCell ref="B103:N103"/>
    <mergeCell ref="F104:I104"/>
    <mergeCell ref="L104:N104"/>
    <mergeCell ref="F106:I106"/>
    <mergeCell ref="L106:N106"/>
    <mergeCell ref="D99:F99"/>
    <mergeCell ref="L99:N99"/>
    <mergeCell ref="D101:F101"/>
    <mergeCell ref="L101:N101"/>
    <mergeCell ref="C66:C69"/>
    <mergeCell ref="B71:O71"/>
    <mergeCell ref="M72:M75"/>
    <mergeCell ref="B46:N46"/>
    <mergeCell ref="D42:F42"/>
    <mergeCell ref="D44:F44"/>
    <mergeCell ref="D45:F45"/>
    <mergeCell ref="L42:N42"/>
    <mergeCell ref="L44:N44"/>
    <mergeCell ref="D102:F102"/>
    <mergeCell ref="K6:L6"/>
    <mergeCell ref="C9:C12"/>
    <mergeCell ref="O29:O32"/>
    <mergeCell ref="C15:C18"/>
    <mergeCell ref="E9:E12"/>
    <mergeCell ref="G9:G12"/>
    <mergeCell ref="J15:J18"/>
    <mergeCell ref="J28:J31"/>
    <mergeCell ref="O15:O18"/>
    <mergeCell ref="K15:L15"/>
    <mergeCell ref="K16:L16"/>
    <mergeCell ref="K17:L17"/>
    <mergeCell ref="K18:L18"/>
    <mergeCell ref="H25:I25"/>
    <mergeCell ref="H26:I26"/>
    <mergeCell ref="H28:I28"/>
    <mergeCell ref="E28:E31"/>
    <mergeCell ref="H29:I29"/>
    <mergeCell ref="H30:I30"/>
    <mergeCell ref="H31:I31"/>
    <mergeCell ref="H6:I6"/>
    <mergeCell ref="H8:I8"/>
    <mergeCell ref="H9:I9"/>
    <mergeCell ref="H10:I10"/>
    <mergeCell ref="H11:I11"/>
    <mergeCell ref="H12:I12"/>
    <mergeCell ref="H15:I15"/>
    <mergeCell ref="H16:I16"/>
    <mergeCell ref="H17:I17"/>
    <mergeCell ref="H7:I7"/>
    <mergeCell ref="K7:L7"/>
    <mergeCell ref="K9:L9"/>
    <mergeCell ref="K10:L10"/>
    <mergeCell ref="K11:L11"/>
    <mergeCell ref="K12:L12"/>
    <mergeCell ref="K8:L8"/>
    <mergeCell ref="K13:L13"/>
    <mergeCell ref="H13:I13"/>
    <mergeCell ref="H18:I18"/>
    <mergeCell ref="L47:N47"/>
    <mergeCell ref="L49:N49"/>
    <mergeCell ref="L50:N50"/>
    <mergeCell ref="A58:O58"/>
    <mergeCell ref="A59:O59"/>
    <mergeCell ref="A60:O60"/>
    <mergeCell ref="A61:O61"/>
    <mergeCell ref="F47:I47"/>
    <mergeCell ref="F49:I49"/>
    <mergeCell ref="F50:I50"/>
    <mergeCell ref="O34:O37"/>
    <mergeCell ref="G34:G37"/>
    <mergeCell ref="J34:J37"/>
    <mergeCell ref="E34:E37"/>
    <mergeCell ref="H32:I32"/>
    <mergeCell ref="K25:L25"/>
    <mergeCell ref="K26:L26"/>
    <mergeCell ref="K28:L28"/>
    <mergeCell ref="K29:L29"/>
    <mergeCell ref="L45:N45"/>
    <mergeCell ref="C34:C37"/>
    <mergeCell ref="M34:M37"/>
    <mergeCell ref="H90:I90"/>
    <mergeCell ref="H91:I91"/>
    <mergeCell ref="K30:L30"/>
    <mergeCell ref="K31:L31"/>
    <mergeCell ref="K32:L32"/>
    <mergeCell ref="K27:L27"/>
    <mergeCell ref="K20:L20"/>
    <mergeCell ref="O72:O75"/>
    <mergeCell ref="K81:L81"/>
    <mergeCell ref="K82:L82"/>
    <mergeCell ref="K83:L83"/>
    <mergeCell ref="K66:L66"/>
    <mergeCell ref="H63:I63"/>
    <mergeCell ref="H64:I64"/>
    <mergeCell ref="K63:L63"/>
    <mergeCell ref="K64:L64"/>
    <mergeCell ref="O67:O70"/>
    <mergeCell ref="K19:L19"/>
    <mergeCell ref="H65:I65"/>
    <mergeCell ref="H81:I81"/>
    <mergeCell ref="H82:I82"/>
    <mergeCell ref="H83:I83"/>
    <mergeCell ref="K34:L34"/>
    <mergeCell ref="K35:L35"/>
    <mergeCell ref="K36:L36"/>
    <mergeCell ref="K37:L37"/>
    <mergeCell ref="H34:I34"/>
    <mergeCell ref="H35:I35"/>
    <mergeCell ref="H36:I36"/>
    <mergeCell ref="H37:I37"/>
    <mergeCell ref="H27:I27"/>
    <mergeCell ref="K65:L65"/>
    <mergeCell ref="H73:I73"/>
    <mergeCell ref="H74:I74"/>
    <mergeCell ref="H75:I75"/>
    <mergeCell ref="H72:I72"/>
    <mergeCell ref="K67:L67"/>
    <mergeCell ref="K68:L68"/>
    <mergeCell ref="K69:L69"/>
  </mergeCells>
  <pageMargins left="0.7" right="0.7" top="0.75" bottom="0.75" header="0.3" footer="0.3"/>
  <pageSetup scale="6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F57" sqref="F57"/>
    </sheetView>
  </sheetViews>
  <sheetFormatPr defaultRowHeight="15.75"/>
  <cols>
    <col min="1" max="1" width="5" style="81" customWidth="1"/>
    <col min="2" max="2" width="17" style="81" customWidth="1"/>
    <col min="3" max="3" width="34" style="81" customWidth="1"/>
    <col min="4" max="4" width="9.140625" style="82"/>
    <col min="5" max="5" width="24.42578125" style="82" customWidth="1"/>
    <col min="6" max="6" width="36.42578125" style="83" customWidth="1"/>
    <col min="7" max="8" width="9.140625" style="82"/>
    <col min="9" max="16384" width="9.140625" style="81"/>
  </cols>
  <sheetData>
    <row r="1" spans="1:8">
      <c r="A1" s="80" t="s">
        <v>191</v>
      </c>
      <c r="B1" s="80"/>
    </row>
    <row r="2" spans="1:8">
      <c r="A2" s="80" t="s">
        <v>192</v>
      </c>
      <c r="B2" s="80"/>
    </row>
    <row r="3" spans="1:8">
      <c r="A3" s="80" t="s">
        <v>1</v>
      </c>
      <c r="B3" s="80"/>
    </row>
    <row r="4" spans="1:8">
      <c r="A4" s="80" t="s">
        <v>193</v>
      </c>
      <c r="B4" s="80"/>
    </row>
    <row r="6" spans="1:8">
      <c r="A6" s="84" t="s">
        <v>44</v>
      </c>
      <c r="B6" s="84" t="s">
        <v>196</v>
      </c>
      <c r="C6" s="84" t="s">
        <v>194</v>
      </c>
      <c r="D6" s="84" t="s">
        <v>47</v>
      </c>
      <c r="E6" s="84" t="s">
        <v>195</v>
      </c>
      <c r="F6" s="84" t="s">
        <v>197</v>
      </c>
      <c r="G6" s="84" t="s">
        <v>47</v>
      </c>
      <c r="H6" s="84" t="s">
        <v>198</v>
      </c>
    </row>
    <row r="7" spans="1:8">
      <c r="A7" s="85">
        <v>1</v>
      </c>
      <c r="B7" s="85" t="s">
        <v>113</v>
      </c>
      <c r="C7" s="85" t="s">
        <v>200</v>
      </c>
      <c r="D7" s="84">
        <v>2</v>
      </c>
      <c r="E7" s="163" t="s">
        <v>213</v>
      </c>
      <c r="F7" s="86" t="s">
        <v>236</v>
      </c>
      <c r="G7" s="84" t="s">
        <v>238</v>
      </c>
      <c r="H7" s="84" t="s">
        <v>212</v>
      </c>
    </row>
    <row r="8" spans="1:8">
      <c r="A8" s="85"/>
      <c r="B8" s="85"/>
      <c r="C8" s="85" t="s">
        <v>201</v>
      </c>
      <c r="D8" s="84">
        <v>0</v>
      </c>
      <c r="E8" s="164"/>
      <c r="F8" s="86" t="s">
        <v>237</v>
      </c>
      <c r="G8" s="84" t="s">
        <v>238</v>
      </c>
      <c r="H8" s="84" t="s">
        <v>212</v>
      </c>
    </row>
    <row r="9" spans="1:8">
      <c r="A9" s="85"/>
      <c r="B9" s="85"/>
      <c r="C9" s="85" t="s">
        <v>199</v>
      </c>
      <c r="D9" s="84">
        <v>0</v>
      </c>
      <c r="E9" s="165"/>
      <c r="F9" s="86"/>
      <c r="G9" s="84"/>
      <c r="H9" s="84"/>
    </row>
    <row r="10" spans="1:8">
      <c r="A10" s="85">
        <v>2</v>
      </c>
      <c r="B10" s="85" t="s">
        <v>202</v>
      </c>
      <c r="C10" s="85" t="s">
        <v>135</v>
      </c>
      <c r="D10" s="84">
        <v>2</v>
      </c>
      <c r="E10" s="163" t="s">
        <v>213</v>
      </c>
      <c r="F10" s="86" t="s">
        <v>236</v>
      </c>
      <c r="G10" s="84" t="s">
        <v>238</v>
      </c>
      <c r="H10" s="84" t="s">
        <v>212</v>
      </c>
    </row>
    <row r="11" spans="1:8">
      <c r="A11" s="85"/>
      <c r="B11" s="85"/>
      <c r="C11" s="85" t="s">
        <v>203</v>
      </c>
      <c r="D11" s="84">
        <v>0</v>
      </c>
      <c r="E11" s="164"/>
      <c r="F11" s="86" t="s">
        <v>237</v>
      </c>
      <c r="G11" s="84" t="s">
        <v>238</v>
      </c>
      <c r="H11" s="84" t="s">
        <v>212</v>
      </c>
    </row>
    <row r="12" spans="1:8">
      <c r="A12" s="85"/>
      <c r="B12" s="85"/>
      <c r="C12" s="85" t="s">
        <v>204</v>
      </c>
      <c r="D12" s="84">
        <v>0</v>
      </c>
      <c r="E12" s="165"/>
      <c r="F12" s="86"/>
      <c r="G12" s="84"/>
      <c r="H12" s="84"/>
    </row>
    <row r="13" spans="1:8">
      <c r="A13" s="85"/>
      <c r="B13" s="85"/>
      <c r="C13" s="169" t="s">
        <v>231</v>
      </c>
      <c r="D13" s="166">
        <v>6</v>
      </c>
      <c r="E13" s="166" t="s">
        <v>224</v>
      </c>
      <c r="F13" s="87" t="s">
        <v>222</v>
      </c>
      <c r="G13" s="84">
        <v>1</v>
      </c>
      <c r="H13" s="84" t="s">
        <v>212</v>
      </c>
    </row>
    <row r="14" spans="1:8">
      <c r="A14" s="85"/>
      <c r="B14" s="85"/>
      <c r="C14" s="170"/>
      <c r="D14" s="167"/>
      <c r="E14" s="167"/>
      <c r="F14" s="86" t="s">
        <v>219</v>
      </c>
      <c r="G14" s="84">
        <v>1</v>
      </c>
      <c r="H14" s="84" t="s">
        <v>212</v>
      </c>
    </row>
    <row r="15" spans="1:8">
      <c r="A15" s="85"/>
      <c r="B15" s="85"/>
      <c r="C15" s="170"/>
      <c r="D15" s="167"/>
      <c r="E15" s="167"/>
      <c r="F15" s="86" t="s">
        <v>225</v>
      </c>
      <c r="G15" s="84">
        <v>1</v>
      </c>
      <c r="H15" s="84" t="s">
        <v>212</v>
      </c>
    </row>
    <row r="16" spans="1:8">
      <c r="A16" s="85"/>
      <c r="B16" s="85"/>
      <c r="C16" s="170"/>
      <c r="D16" s="167"/>
      <c r="E16" s="167"/>
      <c r="F16" s="86" t="s">
        <v>226</v>
      </c>
      <c r="G16" s="84">
        <v>2</v>
      </c>
      <c r="H16" s="84" t="s">
        <v>211</v>
      </c>
    </row>
    <row r="17" spans="1:8">
      <c r="A17" s="85"/>
      <c r="B17" s="85"/>
      <c r="C17" s="171"/>
      <c r="D17" s="168"/>
      <c r="E17" s="168"/>
      <c r="F17" s="86" t="s">
        <v>215</v>
      </c>
      <c r="G17" s="84">
        <v>1</v>
      </c>
      <c r="H17" s="84" t="s">
        <v>212</v>
      </c>
    </row>
    <row r="18" spans="1:8">
      <c r="A18" s="85"/>
      <c r="B18" s="85"/>
      <c r="C18" s="172" t="s">
        <v>131</v>
      </c>
      <c r="D18" s="166">
        <v>2</v>
      </c>
      <c r="E18" s="163" t="s">
        <v>213</v>
      </c>
      <c r="F18" s="87" t="s">
        <v>227</v>
      </c>
      <c r="G18" s="84">
        <v>0</v>
      </c>
      <c r="H18" s="84"/>
    </row>
    <row r="19" spans="1:8">
      <c r="A19" s="85"/>
      <c r="B19" s="85"/>
      <c r="C19" s="173"/>
      <c r="D19" s="168"/>
      <c r="E19" s="165"/>
      <c r="F19" s="86" t="s">
        <v>228</v>
      </c>
      <c r="G19" s="84">
        <v>2</v>
      </c>
      <c r="H19" s="84" t="s">
        <v>211</v>
      </c>
    </row>
    <row r="20" spans="1:8">
      <c r="A20" s="85">
        <v>3</v>
      </c>
      <c r="B20" s="85" t="s">
        <v>137</v>
      </c>
      <c r="C20" s="85" t="s">
        <v>205</v>
      </c>
      <c r="D20" s="84">
        <v>0</v>
      </c>
      <c r="E20" s="163" t="s">
        <v>213</v>
      </c>
      <c r="F20" s="86" t="s">
        <v>236</v>
      </c>
      <c r="G20" s="84" t="s">
        <v>238</v>
      </c>
      <c r="H20" s="84" t="s">
        <v>212</v>
      </c>
    </row>
    <row r="21" spans="1:8">
      <c r="A21" s="85"/>
      <c r="B21" s="85"/>
      <c r="C21" s="85" t="s">
        <v>206</v>
      </c>
      <c r="D21" s="84">
        <v>0</v>
      </c>
      <c r="E21" s="165"/>
      <c r="F21" s="86" t="s">
        <v>237</v>
      </c>
      <c r="G21" s="84" t="s">
        <v>238</v>
      </c>
      <c r="H21" s="84" t="s">
        <v>212</v>
      </c>
    </row>
    <row r="22" spans="1:8">
      <c r="A22" s="85"/>
      <c r="B22" s="85"/>
      <c r="C22" s="172" t="s">
        <v>144</v>
      </c>
      <c r="D22" s="166">
        <v>3</v>
      </c>
      <c r="E22" s="163" t="s">
        <v>214</v>
      </c>
      <c r="F22" s="87" t="s">
        <v>209</v>
      </c>
      <c r="G22" s="84">
        <v>2</v>
      </c>
      <c r="H22" s="84" t="s">
        <v>211</v>
      </c>
    </row>
    <row r="23" spans="1:8">
      <c r="A23" s="85"/>
      <c r="B23" s="85"/>
      <c r="C23" s="173"/>
      <c r="D23" s="168"/>
      <c r="E23" s="165"/>
      <c r="F23" s="86" t="s">
        <v>210</v>
      </c>
      <c r="G23" s="84">
        <v>1</v>
      </c>
      <c r="H23" s="84" t="s">
        <v>212</v>
      </c>
    </row>
    <row r="24" spans="1:8">
      <c r="A24" s="85"/>
      <c r="B24" s="85"/>
      <c r="C24" s="85" t="s">
        <v>150</v>
      </c>
      <c r="D24" s="84">
        <v>2</v>
      </c>
      <c r="E24" s="84" t="s">
        <v>213</v>
      </c>
      <c r="F24" s="87" t="s">
        <v>215</v>
      </c>
      <c r="G24" s="84">
        <v>2</v>
      </c>
      <c r="H24" s="84" t="s">
        <v>211</v>
      </c>
    </row>
    <row r="25" spans="1:8">
      <c r="A25" s="85"/>
      <c r="B25" s="85"/>
      <c r="C25" s="172" t="s">
        <v>216</v>
      </c>
      <c r="D25" s="166">
        <v>4</v>
      </c>
      <c r="E25" s="166" t="s">
        <v>217</v>
      </c>
      <c r="F25" s="87" t="s">
        <v>36</v>
      </c>
      <c r="G25" s="84">
        <v>1</v>
      </c>
      <c r="H25" s="84" t="s">
        <v>212</v>
      </c>
    </row>
    <row r="26" spans="1:8">
      <c r="A26" s="85"/>
      <c r="B26" s="85"/>
      <c r="C26" s="174"/>
      <c r="D26" s="167"/>
      <c r="E26" s="167"/>
      <c r="F26" s="86" t="s">
        <v>218</v>
      </c>
      <c r="G26" s="84">
        <v>2</v>
      </c>
      <c r="H26" s="84" t="s">
        <v>211</v>
      </c>
    </row>
    <row r="27" spans="1:8">
      <c r="A27" s="85"/>
      <c r="B27" s="85"/>
      <c r="C27" s="173"/>
      <c r="D27" s="168"/>
      <c r="E27" s="168"/>
      <c r="F27" s="86" t="s">
        <v>97</v>
      </c>
      <c r="G27" s="84">
        <v>1</v>
      </c>
      <c r="H27" s="84" t="s">
        <v>212</v>
      </c>
    </row>
    <row r="28" spans="1:8">
      <c r="A28" s="85"/>
      <c r="B28" s="85"/>
      <c r="C28" s="172" t="s">
        <v>165</v>
      </c>
      <c r="D28" s="166">
        <v>3</v>
      </c>
      <c r="E28" s="166" t="s">
        <v>214</v>
      </c>
      <c r="F28" s="87" t="s">
        <v>219</v>
      </c>
      <c r="G28" s="84">
        <v>1</v>
      </c>
      <c r="H28" s="84" t="s">
        <v>212</v>
      </c>
    </row>
    <row r="29" spans="1:8">
      <c r="A29" s="85"/>
      <c r="B29" s="85"/>
      <c r="C29" s="174"/>
      <c r="D29" s="167"/>
      <c r="E29" s="167"/>
      <c r="F29" s="86" t="s">
        <v>220</v>
      </c>
      <c r="G29" s="84">
        <v>1</v>
      </c>
      <c r="H29" s="84" t="s">
        <v>212</v>
      </c>
    </row>
    <row r="30" spans="1:8">
      <c r="A30" s="85"/>
      <c r="B30" s="85"/>
      <c r="C30" s="173"/>
      <c r="D30" s="168"/>
      <c r="E30" s="168"/>
      <c r="F30" s="86" t="s">
        <v>221</v>
      </c>
      <c r="G30" s="84">
        <v>1</v>
      </c>
      <c r="H30" s="84" t="s">
        <v>212</v>
      </c>
    </row>
    <row r="31" spans="1:8">
      <c r="A31" s="85"/>
      <c r="B31" s="85"/>
      <c r="C31" s="172" t="s">
        <v>184</v>
      </c>
      <c r="D31" s="166">
        <v>2</v>
      </c>
      <c r="E31" s="166" t="s">
        <v>213</v>
      </c>
      <c r="F31" s="87" t="s">
        <v>222</v>
      </c>
      <c r="G31" s="84">
        <v>1</v>
      </c>
      <c r="H31" s="84" t="s">
        <v>212</v>
      </c>
    </row>
    <row r="32" spans="1:8">
      <c r="A32" s="85"/>
      <c r="B32" s="85"/>
      <c r="C32" s="173"/>
      <c r="D32" s="168"/>
      <c r="E32" s="168"/>
      <c r="F32" s="86" t="s">
        <v>223</v>
      </c>
      <c r="G32" s="84">
        <v>1</v>
      </c>
      <c r="H32" s="84" t="s">
        <v>212</v>
      </c>
    </row>
    <row r="33" spans="1:8">
      <c r="A33" s="85"/>
      <c r="B33" s="85"/>
      <c r="C33" s="85" t="s">
        <v>188</v>
      </c>
      <c r="D33" s="84">
        <v>2</v>
      </c>
      <c r="E33" s="84" t="s">
        <v>213</v>
      </c>
      <c r="F33" s="88" t="s">
        <v>111</v>
      </c>
      <c r="G33" s="84">
        <v>2</v>
      </c>
      <c r="H33" s="84" t="s">
        <v>211</v>
      </c>
    </row>
    <row r="34" spans="1:8">
      <c r="A34" s="85">
        <v>4</v>
      </c>
      <c r="B34" s="85" t="s">
        <v>43</v>
      </c>
      <c r="C34" s="172" t="s">
        <v>229</v>
      </c>
      <c r="D34" s="166">
        <v>4</v>
      </c>
      <c r="E34" s="163" t="s">
        <v>217</v>
      </c>
      <c r="F34" s="87" t="s">
        <v>220</v>
      </c>
      <c r="G34" s="84">
        <v>2</v>
      </c>
      <c r="H34" s="84" t="s">
        <v>211</v>
      </c>
    </row>
    <row r="35" spans="1:8">
      <c r="A35" s="85"/>
      <c r="B35" s="85"/>
      <c r="C35" s="173"/>
      <c r="D35" s="168"/>
      <c r="E35" s="165"/>
      <c r="F35" s="86" t="s">
        <v>230</v>
      </c>
      <c r="G35" s="84">
        <v>2</v>
      </c>
      <c r="H35" s="84" t="s">
        <v>211</v>
      </c>
    </row>
    <row r="36" spans="1:8">
      <c r="A36" s="85"/>
      <c r="B36" s="85"/>
      <c r="C36" s="172" t="s">
        <v>232</v>
      </c>
      <c r="D36" s="166">
        <v>3</v>
      </c>
      <c r="E36" s="163" t="s">
        <v>214</v>
      </c>
      <c r="F36" s="87" t="s">
        <v>36</v>
      </c>
      <c r="G36" s="84">
        <v>2</v>
      </c>
      <c r="H36" s="84" t="s">
        <v>211</v>
      </c>
    </row>
    <row r="37" spans="1:8">
      <c r="A37" s="85"/>
      <c r="B37" s="85"/>
      <c r="C37" s="173"/>
      <c r="D37" s="168"/>
      <c r="E37" s="165"/>
      <c r="F37" s="86" t="s">
        <v>225</v>
      </c>
      <c r="G37" s="84">
        <v>1</v>
      </c>
      <c r="H37" s="84" t="s">
        <v>212</v>
      </c>
    </row>
    <row r="38" spans="1:8">
      <c r="A38" s="85"/>
      <c r="B38" s="85"/>
      <c r="C38" s="172" t="s">
        <v>93</v>
      </c>
      <c r="D38" s="166">
        <v>2</v>
      </c>
      <c r="E38" s="166" t="s">
        <v>213</v>
      </c>
      <c r="F38" s="87" t="s">
        <v>209</v>
      </c>
      <c r="G38" s="84">
        <v>1</v>
      </c>
      <c r="H38" s="84" t="s">
        <v>212</v>
      </c>
    </row>
    <row r="39" spans="1:8">
      <c r="A39" s="85"/>
      <c r="B39" s="85"/>
      <c r="C39" s="173"/>
      <c r="D39" s="168"/>
      <c r="E39" s="168"/>
      <c r="F39" s="86" t="s">
        <v>97</v>
      </c>
      <c r="G39" s="84">
        <v>1</v>
      </c>
      <c r="H39" s="84" t="s">
        <v>212</v>
      </c>
    </row>
    <row r="40" spans="1:8">
      <c r="A40" s="85"/>
      <c r="B40" s="85"/>
      <c r="C40" s="172" t="s">
        <v>233</v>
      </c>
      <c r="D40" s="166">
        <v>2</v>
      </c>
      <c r="E40" s="166" t="s">
        <v>213</v>
      </c>
      <c r="F40" s="87" t="s">
        <v>111</v>
      </c>
      <c r="G40" s="84">
        <v>1</v>
      </c>
      <c r="H40" s="84" t="s">
        <v>212</v>
      </c>
    </row>
    <row r="41" spans="1:8">
      <c r="A41" s="85"/>
      <c r="B41" s="85"/>
      <c r="C41" s="173"/>
      <c r="D41" s="168"/>
      <c r="E41" s="168"/>
      <c r="F41" s="86" t="s">
        <v>221</v>
      </c>
      <c r="G41" s="84">
        <v>1</v>
      </c>
      <c r="H41" s="84" t="s">
        <v>212</v>
      </c>
    </row>
    <row r="42" spans="1:8">
      <c r="A42" s="85"/>
      <c r="B42" s="85"/>
      <c r="C42" s="85" t="s">
        <v>234</v>
      </c>
      <c r="D42" s="84">
        <v>5</v>
      </c>
      <c r="E42" s="84" t="s">
        <v>235</v>
      </c>
      <c r="F42" s="87" t="s">
        <v>228</v>
      </c>
      <c r="G42" s="84">
        <v>2</v>
      </c>
      <c r="H42" s="84" t="s">
        <v>211</v>
      </c>
    </row>
    <row r="43" spans="1:8">
      <c r="A43" s="85"/>
      <c r="B43" s="85"/>
      <c r="C43" s="85"/>
      <c r="D43" s="84"/>
      <c r="E43" s="84"/>
      <c r="F43" s="86" t="s">
        <v>210</v>
      </c>
      <c r="G43" s="84">
        <v>2</v>
      </c>
      <c r="H43" s="84" t="s">
        <v>211</v>
      </c>
    </row>
    <row r="44" spans="1:8">
      <c r="A44" s="85"/>
      <c r="B44" s="85"/>
      <c r="C44" s="85"/>
      <c r="D44" s="84"/>
      <c r="E44" s="84"/>
      <c r="F44" s="86" t="s">
        <v>111</v>
      </c>
      <c r="G44" s="84">
        <v>1</v>
      </c>
      <c r="H44" s="84" t="s">
        <v>212</v>
      </c>
    </row>
    <row r="45" spans="1:8">
      <c r="A45" s="85"/>
      <c r="B45" s="85"/>
      <c r="C45" s="85" t="s">
        <v>207</v>
      </c>
      <c r="D45" s="84">
        <v>0</v>
      </c>
      <c r="E45" s="166" t="s">
        <v>213</v>
      </c>
      <c r="F45" s="86" t="s">
        <v>236</v>
      </c>
      <c r="G45" s="84" t="s">
        <v>238</v>
      </c>
      <c r="H45" s="84" t="s">
        <v>212</v>
      </c>
    </row>
    <row r="46" spans="1:8">
      <c r="A46" s="85"/>
      <c r="B46" s="85"/>
      <c r="C46" s="85" t="s">
        <v>208</v>
      </c>
      <c r="D46" s="84">
        <v>0</v>
      </c>
      <c r="E46" s="168"/>
      <c r="F46" s="86" t="s">
        <v>237</v>
      </c>
      <c r="G46" s="84" t="s">
        <v>238</v>
      </c>
      <c r="H46" s="84" t="s">
        <v>212</v>
      </c>
    </row>
  </sheetData>
  <mergeCells count="34">
    <mergeCell ref="C40:C41"/>
    <mergeCell ref="D40:D41"/>
    <mergeCell ref="E40:E41"/>
    <mergeCell ref="E45:E46"/>
    <mergeCell ref="E36:E37"/>
    <mergeCell ref="D36:D37"/>
    <mergeCell ref="C36:C37"/>
    <mergeCell ref="C38:C39"/>
    <mergeCell ref="D38:D39"/>
    <mergeCell ref="E38:E39"/>
    <mergeCell ref="E31:E32"/>
    <mergeCell ref="D31:D32"/>
    <mergeCell ref="C31:C32"/>
    <mergeCell ref="C34:C35"/>
    <mergeCell ref="D34:D35"/>
    <mergeCell ref="E34:E35"/>
    <mergeCell ref="C25:C27"/>
    <mergeCell ref="D25:D27"/>
    <mergeCell ref="E25:E27"/>
    <mergeCell ref="C28:C30"/>
    <mergeCell ref="D28:D30"/>
    <mergeCell ref="E28:E30"/>
    <mergeCell ref="C18:C19"/>
    <mergeCell ref="D18:D19"/>
    <mergeCell ref="E18:E19"/>
    <mergeCell ref="C22:C23"/>
    <mergeCell ref="D22:D23"/>
    <mergeCell ref="E22:E23"/>
    <mergeCell ref="E20:E21"/>
    <mergeCell ref="E7:E9"/>
    <mergeCell ref="E10:E12"/>
    <mergeCell ref="E13:E17"/>
    <mergeCell ref="D13:D17"/>
    <mergeCell ref="C13:C17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3"/>
  <sheetViews>
    <sheetView workbookViewId="0">
      <selection activeCell="K16" sqref="K16"/>
    </sheetView>
  </sheetViews>
  <sheetFormatPr defaultRowHeight="15"/>
  <cols>
    <col min="1" max="1" width="4.85546875" customWidth="1"/>
    <col min="2" max="2" width="12.140625" customWidth="1"/>
    <col min="3" max="3" width="22.7109375" customWidth="1"/>
    <col min="4" max="4" width="6.140625" customWidth="1"/>
    <col min="5" max="5" width="4.140625" customWidth="1"/>
    <col min="6" max="6" width="4.85546875" customWidth="1"/>
    <col min="7" max="7" width="4.28515625" customWidth="1"/>
    <col min="8" max="8" width="7.5703125" customWidth="1"/>
    <col min="9" max="9" width="13.5703125" customWidth="1"/>
    <col min="10" max="10" width="46.42578125" customWidth="1"/>
    <col min="11" max="11" width="36.42578125" customWidth="1"/>
    <col min="12" max="12" width="4.28515625" customWidth="1"/>
    <col min="13" max="14" width="4" customWidth="1"/>
    <col min="15" max="15" width="3.85546875" customWidth="1"/>
    <col min="16" max="16" width="4" customWidth="1"/>
    <col min="17" max="17" width="6.7109375" customWidth="1"/>
    <col min="18" max="18" width="5.42578125" customWidth="1"/>
    <col min="19" max="19" width="7" customWidth="1"/>
  </cols>
  <sheetData>
    <row r="1" spans="1:19">
      <c r="A1" s="57" t="s">
        <v>113</v>
      </c>
    </row>
    <row r="2" spans="1:19">
      <c r="A2" s="178" t="s">
        <v>44</v>
      </c>
      <c r="B2" s="42" t="s">
        <v>45</v>
      </c>
      <c r="C2" s="178" t="s">
        <v>46</v>
      </c>
      <c r="D2" s="178" t="s">
        <v>47</v>
      </c>
      <c r="E2" s="182" t="s">
        <v>48</v>
      </c>
      <c r="F2" s="182"/>
      <c r="G2" s="182"/>
      <c r="H2" s="183" t="s">
        <v>49</v>
      </c>
      <c r="I2" s="42" t="s">
        <v>50</v>
      </c>
      <c r="J2" s="175" t="s">
        <v>51</v>
      </c>
      <c r="K2" s="180" t="s">
        <v>52</v>
      </c>
      <c r="L2" s="180"/>
      <c r="M2" s="180"/>
      <c r="N2" s="180"/>
      <c r="O2" s="180"/>
      <c r="P2" s="180"/>
      <c r="Q2" s="43" t="s">
        <v>53</v>
      </c>
      <c r="R2" s="180" t="s">
        <v>54</v>
      </c>
      <c r="S2" s="180"/>
    </row>
    <row r="3" spans="1:19">
      <c r="A3" s="181"/>
      <c r="B3" s="178" t="s">
        <v>55</v>
      </c>
      <c r="C3" s="181"/>
      <c r="D3" s="181"/>
      <c r="E3" s="178" t="s">
        <v>56</v>
      </c>
      <c r="F3" s="178" t="s">
        <v>57</v>
      </c>
      <c r="G3" s="178" t="s">
        <v>58</v>
      </c>
      <c r="H3" s="184"/>
      <c r="I3" s="178" t="s">
        <v>59</v>
      </c>
      <c r="J3" s="176"/>
      <c r="K3" s="180" t="s">
        <v>60</v>
      </c>
      <c r="L3" s="180"/>
      <c r="M3" s="180"/>
      <c r="N3" s="180" t="s">
        <v>61</v>
      </c>
      <c r="O3" s="180"/>
      <c r="P3" s="180"/>
      <c r="Q3" s="180" t="s">
        <v>62</v>
      </c>
      <c r="R3" s="180" t="s">
        <v>63</v>
      </c>
      <c r="S3" s="180"/>
    </row>
    <row r="4" spans="1:19">
      <c r="A4" s="179"/>
      <c r="B4" s="179"/>
      <c r="C4" s="179"/>
      <c r="D4" s="179"/>
      <c r="E4" s="179"/>
      <c r="F4" s="179"/>
      <c r="G4" s="179"/>
      <c r="H4" s="185"/>
      <c r="I4" s="179"/>
      <c r="J4" s="177"/>
      <c r="K4" s="44" t="s">
        <v>64</v>
      </c>
      <c r="L4" s="44" t="s">
        <v>65</v>
      </c>
      <c r="M4" s="44" t="s">
        <v>66</v>
      </c>
      <c r="N4" s="44" t="s">
        <v>64</v>
      </c>
      <c r="O4" s="44" t="s">
        <v>65</v>
      </c>
      <c r="P4" s="44" t="s">
        <v>66</v>
      </c>
      <c r="Q4" s="180"/>
      <c r="R4" s="43" t="s">
        <v>60</v>
      </c>
      <c r="S4" s="43" t="s">
        <v>61</v>
      </c>
    </row>
    <row r="5" spans="1:19">
      <c r="A5" s="4"/>
      <c r="B5" s="4"/>
      <c r="C5" s="4" t="s">
        <v>114</v>
      </c>
      <c r="D5" s="3">
        <v>2</v>
      </c>
      <c r="E5" s="3">
        <v>2</v>
      </c>
      <c r="F5" s="3"/>
      <c r="G5" s="3"/>
      <c r="H5" s="4"/>
      <c r="I5" s="4"/>
      <c r="J5" s="4" t="s">
        <v>115</v>
      </c>
      <c r="K5" s="4"/>
      <c r="L5" s="4"/>
      <c r="M5" s="4"/>
      <c r="N5" s="4"/>
      <c r="O5" s="4"/>
      <c r="P5" s="4"/>
      <c r="Q5" s="4"/>
      <c r="R5" s="4"/>
      <c r="S5" s="4"/>
    </row>
    <row r="7" spans="1:19" ht="15.75">
      <c r="A7" s="40" t="s">
        <v>116</v>
      </c>
    </row>
    <row r="8" spans="1:19">
      <c r="A8" s="178" t="s">
        <v>44</v>
      </c>
      <c r="B8" s="42" t="s">
        <v>45</v>
      </c>
      <c r="C8" s="178" t="s">
        <v>46</v>
      </c>
      <c r="D8" s="178" t="s">
        <v>47</v>
      </c>
      <c r="E8" s="182" t="s">
        <v>48</v>
      </c>
      <c r="F8" s="182"/>
      <c r="G8" s="182"/>
      <c r="H8" s="183" t="s">
        <v>49</v>
      </c>
      <c r="I8" s="42" t="s">
        <v>50</v>
      </c>
      <c r="J8" s="175" t="s">
        <v>51</v>
      </c>
    </row>
    <row r="9" spans="1:19">
      <c r="A9" s="181"/>
      <c r="B9" s="178" t="s">
        <v>55</v>
      </c>
      <c r="C9" s="181"/>
      <c r="D9" s="181"/>
      <c r="E9" s="178" t="s">
        <v>56</v>
      </c>
      <c r="F9" s="178" t="s">
        <v>57</v>
      </c>
      <c r="G9" s="178" t="s">
        <v>58</v>
      </c>
      <c r="H9" s="184"/>
      <c r="I9" s="178" t="s">
        <v>59</v>
      </c>
      <c r="J9" s="176"/>
    </row>
    <row r="10" spans="1:19">
      <c r="A10" s="179"/>
      <c r="B10" s="179"/>
      <c r="C10" s="179"/>
      <c r="D10" s="179"/>
      <c r="E10" s="179"/>
      <c r="F10" s="179"/>
      <c r="G10" s="179"/>
      <c r="H10" s="185"/>
      <c r="I10" s="179"/>
      <c r="J10" s="177"/>
    </row>
    <row r="11" spans="1:19" ht="45" customHeight="1">
      <c r="A11" s="186">
        <v>1</v>
      </c>
      <c r="B11" s="186" t="s">
        <v>117</v>
      </c>
      <c r="C11" s="187" t="s">
        <v>118</v>
      </c>
      <c r="D11" s="186">
        <v>6</v>
      </c>
      <c r="E11" s="186">
        <v>3</v>
      </c>
      <c r="F11" s="186">
        <v>3</v>
      </c>
      <c r="G11" s="186">
        <v>0</v>
      </c>
      <c r="H11" s="188">
        <v>9</v>
      </c>
      <c r="I11" s="194" t="s">
        <v>119</v>
      </c>
      <c r="J11" s="46" t="s">
        <v>120</v>
      </c>
    </row>
    <row r="12" spans="1:19">
      <c r="A12" s="186"/>
      <c r="B12" s="186"/>
      <c r="C12" s="187"/>
      <c r="D12" s="186"/>
      <c r="E12" s="186"/>
      <c r="F12" s="186"/>
      <c r="G12" s="186"/>
      <c r="H12" s="188"/>
      <c r="I12" s="194"/>
      <c r="J12" s="47" t="s">
        <v>121</v>
      </c>
    </row>
    <row r="13" spans="1:19">
      <c r="A13" s="186"/>
      <c r="B13" s="186"/>
      <c r="C13" s="187"/>
      <c r="D13" s="186"/>
      <c r="E13" s="186"/>
      <c r="F13" s="186"/>
      <c r="G13" s="186"/>
      <c r="H13" s="188"/>
      <c r="I13" s="194"/>
      <c r="J13" s="50" t="s">
        <v>122</v>
      </c>
    </row>
    <row r="14" spans="1:19">
      <c r="A14" s="186"/>
      <c r="B14" s="186"/>
      <c r="C14" s="187"/>
      <c r="D14" s="186"/>
      <c r="E14" s="186"/>
      <c r="F14" s="186"/>
      <c r="G14" s="186"/>
      <c r="H14" s="188"/>
      <c r="I14" s="194"/>
      <c r="J14" s="50" t="s">
        <v>123</v>
      </c>
    </row>
    <row r="15" spans="1:19">
      <c r="A15" s="186"/>
      <c r="B15" s="186"/>
      <c r="C15" s="187"/>
      <c r="D15" s="186"/>
      <c r="E15" s="186"/>
      <c r="F15" s="186"/>
      <c r="G15" s="186"/>
      <c r="H15" s="188"/>
      <c r="I15" s="194"/>
      <c r="J15" s="47" t="s">
        <v>124</v>
      </c>
    </row>
    <row r="16" spans="1:19">
      <c r="A16" s="186"/>
      <c r="B16" s="186"/>
      <c r="C16" s="187"/>
      <c r="D16" s="186"/>
      <c r="E16" s="186"/>
      <c r="F16" s="186"/>
      <c r="G16" s="186"/>
      <c r="H16" s="188"/>
      <c r="I16" s="194"/>
      <c r="J16" s="47" t="s">
        <v>125</v>
      </c>
    </row>
    <row r="17" spans="1:21">
      <c r="A17" s="186"/>
      <c r="B17" s="186"/>
      <c r="C17" s="187"/>
      <c r="D17" s="186"/>
      <c r="E17" s="186"/>
      <c r="F17" s="186"/>
      <c r="G17" s="186"/>
      <c r="H17" s="188"/>
      <c r="I17" s="194"/>
      <c r="J17" s="53" t="s">
        <v>126</v>
      </c>
    </row>
    <row r="18" spans="1:21">
      <c r="A18" s="186"/>
      <c r="B18" s="186"/>
      <c r="C18" s="187"/>
      <c r="D18" s="186"/>
      <c r="E18" s="186"/>
      <c r="F18" s="186"/>
      <c r="G18" s="186"/>
      <c r="H18" s="188"/>
      <c r="I18" s="194"/>
      <c r="J18" s="53" t="s">
        <v>127</v>
      </c>
    </row>
    <row r="19" spans="1:21">
      <c r="A19" s="186"/>
      <c r="B19" s="186"/>
      <c r="C19" s="187"/>
      <c r="D19" s="186"/>
      <c r="E19" s="186"/>
      <c r="F19" s="186"/>
      <c r="G19" s="186"/>
      <c r="H19" s="188"/>
      <c r="I19" s="194"/>
      <c r="J19" s="53" t="s">
        <v>128</v>
      </c>
    </row>
    <row r="20" spans="1:21">
      <c r="A20" s="186"/>
      <c r="B20" s="186"/>
      <c r="C20" s="187"/>
      <c r="D20" s="186"/>
      <c r="E20" s="186"/>
      <c r="F20" s="186"/>
      <c r="G20" s="186"/>
      <c r="H20" s="188"/>
      <c r="I20" s="194"/>
      <c r="J20" s="53" t="s">
        <v>129</v>
      </c>
    </row>
    <row r="21" spans="1:21">
      <c r="A21" s="189">
        <v>2</v>
      </c>
      <c r="B21" s="189" t="s">
        <v>130</v>
      </c>
      <c r="C21" s="189" t="s">
        <v>131</v>
      </c>
      <c r="D21" s="191">
        <v>2</v>
      </c>
      <c r="E21" s="191">
        <v>1</v>
      </c>
      <c r="F21" s="191">
        <v>1</v>
      </c>
      <c r="G21" s="191">
        <v>0</v>
      </c>
      <c r="H21" s="191">
        <v>3</v>
      </c>
      <c r="I21" s="191" t="s">
        <v>132</v>
      </c>
      <c r="J21" s="46" t="s">
        <v>133</v>
      </c>
    </row>
    <row r="22" spans="1:21">
      <c r="A22" s="190"/>
      <c r="B22" s="190"/>
      <c r="C22" s="190"/>
      <c r="D22" s="192"/>
      <c r="E22" s="192"/>
      <c r="F22" s="192"/>
      <c r="G22" s="192"/>
      <c r="H22" s="192"/>
      <c r="I22" s="192"/>
      <c r="J22" s="53" t="s">
        <v>109</v>
      </c>
    </row>
    <row r="23" spans="1:21">
      <c r="A23" s="3">
        <v>3</v>
      </c>
      <c r="B23" s="4" t="s">
        <v>134</v>
      </c>
      <c r="C23" s="4" t="s">
        <v>135</v>
      </c>
      <c r="D23" s="3">
        <v>2</v>
      </c>
      <c r="E23" s="3">
        <v>1</v>
      </c>
      <c r="F23" s="3">
        <v>1</v>
      </c>
      <c r="G23" s="3">
        <v>0</v>
      </c>
      <c r="H23" s="3">
        <v>3</v>
      </c>
      <c r="I23" s="3"/>
      <c r="J23" s="46" t="s">
        <v>136</v>
      </c>
    </row>
    <row r="25" spans="1:21" ht="15.75">
      <c r="B25" s="58" t="s">
        <v>137</v>
      </c>
    </row>
    <row r="26" spans="1:21">
      <c r="B26" s="193" t="s">
        <v>138</v>
      </c>
      <c r="C26" s="193" t="s">
        <v>46</v>
      </c>
      <c r="D26" s="193" t="s">
        <v>47</v>
      </c>
      <c r="E26" s="201" t="s">
        <v>48</v>
      </c>
      <c r="F26" s="201"/>
      <c r="G26" s="201"/>
      <c r="H26" s="59" t="s">
        <v>54</v>
      </c>
      <c r="I26" s="193" t="s">
        <v>139</v>
      </c>
      <c r="J26" s="193"/>
      <c r="K26" s="180" t="s">
        <v>51</v>
      </c>
      <c r="L26" s="202" t="s">
        <v>140</v>
      </c>
      <c r="M26" s="180" t="s">
        <v>52</v>
      </c>
      <c r="N26" s="180"/>
      <c r="O26" s="180"/>
      <c r="P26" s="180"/>
      <c r="Q26" s="180"/>
      <c r="R26" s="195"/>
      <c r="S26" s="60" t="s">
        <v>53</v>
      </c>
      <c r="T26" s="61" t="s">
        <v>141</v>
      </c>
      <c r="U26" s="62" t="s">
        <v>54</v>
      </c>
    </row>
    <row r="27" spans="1:21">
      <c r="B27" s="193"/>
      <c r="C27" s="193"/>
      <c r="D27" s="193"/>
      <c r="E27" s="193" t="s">
        <v>56</v>
      </c>
      <c r="F27" s="193" t="s">
        <v>57</v>
      </c>
      <c r="G27" s="193" t="s">
        <v>58</v>
      </c>
      <c r="H27" s="193" t="s">
        <v>142</v>
      </c>
      <c r="I27" s="193" t="s">
        <v>60</v>
      </c>
      <c r="J27" s="193" t="s">
        <v>61</v>
      </c>
      <c r="K27" s="180"/>
      <c r="L27" s="203"/>
      <c r="M27" s="180" t="s">
        <v>60</v>
      </c>
      <c r="N27" s="180"/>
      <c r="O27" s="180"/>
      <c r="P27" s="180" t="s">
        <v>61</v>
      </c>
      <c r="Q27" s="180"/>
      <c r="R27" s="195"/>
      <c r="S27" s="197" t="s">
        <v>62</v>
      </c>
      <c r="T27" s="63" t="s">
        <v>2</v>
      </c>
      <c r="U27" s="64" t="s">
        <v>63</v>
      </c>
    </row>
    <row r="28" spans="1:21">
      <c r="B28" s="193"/>
      <c r="C28" s="193"/>
      <c r="D28" s="193"/>
      <c r="E28" s="193"/>
      <c r="F28" s="193"/>
      <c r="G28" s="193"/>
      <c r="H28" s="193"/>
      <c r="I28" s="193"/>
      <c r="J28" s="193"/>
      <c r="K28" s="180"/>
      <c r="L28" s="204"/>
      <c r="M28" s="44">
        <v>2</v>
      </c>
      <c r="N28" s="44">
        <v>3</v>
      </c>
      <c r="O28" s="44">
        <v>4</v>
      </c>
      <c r="P28" s="44">
        <v>2</v>
      </c>
      <c r="Q28" s="44">
        <v>3</v>
      </c>
      <c r="R28" s="65">
        <v>4</v>
      </c>
      <c r="S28" s="195"/>
      <c r="T28" s="66"/>
      <c r="U28" s="67"/>
    </row>
    <row r="29" spans="1:21">
      <c r="B29" s="198" t="s">
        <v>143</v>
      </c>
      <c r="C29" s="68" t="s">
        <v>144</v>
      </c>
      <c r="D29" s="69">
        <v>3</v>
      </c>
      <c r="E29" s="69">
        <v>3</v>
      </c>
      <c r="F29" s="69">
        <v>0</v>
      </c>
      <c r="G29" s="69">
        <v>0</v>
      </c>
      <c r="H29" s="69">
        <v>3</v>
      </c>
      <c r="I29" s="69" t="s">
        <v>145</v>
      </c>
      <c r="J29" s="69"/>
      <c r="K29" s="70" t="s">
        <v>146</v>
      </c>
      <c r="L29" s="69">
        <v>4</v>
      </c>
      <c r="M29" s="69">
        <v>2</v>
      </c>
      <c r="N29" s="69"/>
      <c r="O29" s="69"/>
      <c r="P29" s="69"/>
      <c r="Q29" s="69"/>
      <c r="R29" s="69"/>
      <c r="S29" s="69">
        <v>2</v>
      </c>
      <c r="T29" s="69"/>
      <c r="U29" s="69">
        <v>16</v>
      </c>
    </row>
    <row r="30" spans="1:21">
      <c r="B30" s="199"/>
      <c r="C30" s="68"/>
      <c r="D30" s="69"/>
      <c r="E30" s="69"/>
      <c r="F30" s="69"/>
      <c r="G30" s="69"/>
      <c r="H30" s="69"/>
      <c r="I30" s="69" t="s">
        <v>84</v>
      </c>
      <c r="J30" s="69"/>
      <c r="K30" s="68" t="s">
        <v>147</v>
      </c>
      <c r="L30" s="69">
        <v>8</v>
      </c>
      <c r="M30" s="69">
        <v>2</v>
      </c>
      <c r="N30" s="69"/>
      <c r="O30" s="69"/>
      <c r="P30" s="69"/>
      <c r="Q30" s="69"/>
      <c r="R30" s="69"/>
      <c r="S30" s="69">
        <v>2</v>
      </c>
      <c r="T30" s="69"/>
      <c r="U30" s="69">
        <v>32</v>
      </c>
    </row>
    <row r="31" spans="1:21">
      <c r="B31" s="200"/>
      <c r="C31" s="68"/>
      <c r="D31" s="69"/>
      <c r="E31" s="69"/>
      <c r="F31" s="69"/>
      <c r="G31" s="69"/>
      <c r="H31" s="69"/>
      <c r="I31" s="69"/>
      <c r="J31" s="69"/>
      <c r="K31" s="68" t="s">
        <v>148</v>
      </c>
      <c r="L31" s="69">
        <v>12</v>
      </c>
      <c r="M31" s="69">
        <v>2</v>
      </c>
      <c r="N31" s="69"/>
      <c r="O31" s="69"/>
      <c r="P31" s="69"/>
      <c r="Q31" s="69"/>
      <c r="R31" s="69"/>
      <c r="S31" s="69">
        <v>2</v>
      </c>
      <c r="T31" s="69"/>
      <c r="U31" s="69">
        <v>48</v>
      </c>
    </row>
    <row r="32" spans="1:21">
      <c r="B32" s="198" t="s">
        <v>149</v>
      </c>
      <c r="C32" s="68" t="s">
        <v>150</v>
      </c>
      <c r="D32" s="69">
        <v>2</v>
      </c>
      <c r="E32" s="69">
        <v>1</v>
      </c>
      <c r="F32" s="69">
        <v>1</v>
      </c>
      <c r="G32" s="69">
        <v>0</v>
      </c>
      <c r="H32" s="69">
        <v>3</v>
      </c>
      <c r="I32" s="69" t="s">
        <v>145</v>
      </c>
      <c r="J32" s="69"/>
      <c r="K32" s="70" t="s">
        <v>151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2:21">
      <c r="B33" s="199"/>
      <c r="C33" s="68"/>
      <c r="D33" s="69"/>
      <c r="E33" s="69"/>
      <c r="F33" s="69"/>
      <c r="G33" s="69"/>
      <c r="H33" s="69"/>
      <c r="I33" s="69" t="s">
        <v>84</v>
      </c>
      <c r="J33" s="69"/>
      <c r="K33" s="68" t="s">
        <v>152</v>
      </c>
      <c r="L33" s="69">
        <v>12</v>
      </c>
      <c r="M33" s="69">
        <v>2</v>
      </c>
      <c r="N33" s="69"/>
      <c r="O33" s="69"/>
      <c r="P33" s="69"/>
      <c r="Q33" s="69"/>
      <c r="R33" s="69"/>
      <c r="S33" s="69">
        <v>2</v>
      </c>
      <c r="T33" s="69"/>
      <c r="U33" s="69">
        <v>48</v>
      </c>
    </row>
    <row r="34" spans="2:21">
      <c r="B34" s="200"/>
      <c r="C34" s="68"/>
      <c r="D34" s="69"/>
      <c r="E34" s="69"/>
      <c r="F34" s="69"/>
      <c r="G34" s="69"/>
      <c r="H34" s="69"/>
      <c r="I34" s="69"/>
      <c r="J34" s="69"/>
      <c r="K34" s="71" t="s">
        <v>111</v>
      </c>
      <c r="L34" s="69">
        <v>12</v>
      </c>
      <c r="M34" s="69">
        <v>2</v>
      </c>
      <c r="N34" s="69"/>
      <c r="O34" s="69"/>
      <c r="P34" s="69"/>
      <c r="Q34" s="69"/>
      <c r="R34" s="69"/>
      <c r="S34" s="69">
        <v>2</v>
      </c>
      <c r="T34" s="69"/>
      <c r="U34" s="69">
        <v>48</v>
      </c>
    </row>
    <row r="35" spans="2:21">
      <c r="B35" s="198" t="s">
        <v>153</v>
      </c>
      <c r="C35" s="68" t="s">
        <v>154</v>
      </c>
      <c r="D35" s="69">
        <v>4</v>
      </c>
      <c r="E35" s="69">
        <v>2</v>
      </c>
      <c r="F35" s="69">
        <v>2</v>
      </c>
      <c r="G35" s="69">
        <v>0</v>
      </c>
      <c r="H35" s="69">
        <v>9</v>
      </c>
      <c r="I35" s="69" t="s">
        <v>155</v>
      </c>
      <c r="J35" s="69" t="s">
        <v>155</v>
      </c>
      <c r="K35" s="72" t="s">
        <v>156</v>
      </c>
      <c r="L35" s="69">
        <v>4</v>
      </c>
      <c r="M35" s="69"/>
      <c r="N35" s="69">
        <v>4</v>
      </c>
      <c r="O35" s="73"/>
      <c r="P35" s="69"/>
      <c r="Q35" s="69"/>
      <c r="R35" s="69"/>
      <c r="S35" s="69">
        <v>2</v>
      </c>
      <c r="T35" s="69"/>
      <c r="U35" s="69">
        <f>N35*3*S35</f>
        <v>24</v>
      </c>
    </row>
    <row r="36" spans="2:21">
      <c r="B36" s="199"/>
      <c r="C36" s="68" t="s">
        <v>157</v>
      </c>
      <c r="D36" s="69"/>
      <c r="E36" s="69"/>
      <c r="F36" s="69"/>
      <c r="G36" s="69"/>
      <c r="H36" s="69">
        <f>H35*16</f>
        <v>144</v>
      </c>
      <c r="I36" s="69" t="s">
        <v>101</v>
      </c>
      <c r="J36" s="69" t="s">
        <v>75</v>
      </c>
      <c r="K36" s="68" t="s">
        <v>158</v>
      </c>
      <c r="L36" s="69">
        <v>6</v>
      </c>
      <c r="M36" s="69"/>
      <c r="N36" s="69">
        <v>6</v>
      </c>
      <c r="O36" s="73"/>
      <c r="P36" s="69"/>
      <c r="Q36" s="69"/>
      <c r="R36" s="69"/>
      <c r="S36" s="69">
        <v>2</v>
      </c>
      <c r="T36" s="69"/>
      <c r="U36" s="69">
        <f>N36*3*S36</f>
        <v>36</v>
      </c>
    </row>
    <row r="37" spans="2:21">
      <c r="B37" s="199"/>
      <c r="C37" s="68" t="s">
        <v>159</v>
      </c>
      <c r="D37" s="69"/>
      <c r="E37" s="69"/>
      <c r="F37" s="69"/>
      <c r="G37" s="69"/>
      <c r="H37" s="69"/>
      <c r="I37" s="69"/>
      <c r="J37" s="69"/>
      <c r="K37" s="68" t="s">
        <v>160</v>
      </c>
      <c r="L37" s="69">
        <v>6</v>
      </c>
      <c r="M37" s="69"/>
      <c r="N37" s="69">
        <v>6</v>
      </c>
      <c r="O37" s="73"/>
      <c r="P37" s="69"/>
      <c r="Q37" s="69"/>
      <c r="R37" s="69"/>
      <c r="S37" s="69">
        <v>2</v>
      </c>
      <c r="T37" s="69"/>
      <c r="U37" s="69">
        <f>N37*3*S37</f>
        <v>36</v>
      </c>
    </row>
    <row r="38" spans="2:21">
      <c r="B38" s="199"/>
      <c r="C38" s="74" t="s">
        <v>161</v>
      </c>
      <c r="D38" s="69"/>
      <c r="E38" s="69"/>
      <c r="F38" s="69"/>
      <c r="G38" s="69"/>
      <c r="H38" s="69"/>
      <c r="I38" s="69"/>
      <c r="J38" s="69"/>
      <c r="K38" s="74" t="s">
        <v>97</v>
      </c>
      <c r="L38" s="69">
        <v>8</v>
      </c>
      <c r="M38" s="69"/>
      <c r="N38" s="69"/>
      <c r="O38" s="69"/>
      <c r="P38" s="69"/>
      <c r="Q38" s="69"/>
      <c r="R38" s="75">
        <v>8</v>
      </c>
      <c r="S38" s="69">
        <v>2</v>
      </c>
      <c r="T38" s="69"/>
      <c r="U38" s="69">
        <f>R38*4*S38</f>
        <v>64</v>
      </c>
    </row>
    <row r="39" spans="2:21">
      <c r="B39" s="199"/>
      <c r="C39" s="68"/>
      <c r="D39" s="69"/>
      <c r="E39" s="69"/>
      <c r="F39" s="69"/>
      <c r="G39" s="69"/>
      <c r="H39" s="69"/>
      <c r="I39" s="69"/>
      <c r="J39" s="69"/>
      <c r="K39" s="68" t="s">
        <v>162</v>
      </c>
      <c r="L39" s="69">
        <v>8</v>
      </c>
      <c r="M39" s="69"/>
      <c r="N39" s="69"/>
      <c r="O39" s="69"/>
      <c r="P39" s="69"/>
      <c r="Q39" s="69"/>
      <c r="R39" s="75">
        <v>8</v>
      </c>
      <c r="S39" s="69">
        <v>2</v>
      </c>
      <c r="T39" s="69"/>
      <c r="U39" s="69">
        <f>R39*4*S39</f>
        <v>64</v>
      </c>
    </row>
    <row r="40" spans="2:21">
      <c r="B40" s="199"/>
      <c r="C40" s="68"/>
      <c r="D40" s="69"/>
      <c r="E40" s="69"/>
      <c r="F40" s="69"/>
      <c r="G40" s="69"/>
      <c r="H40" s="69"/>
      <c r="I40" s="69"/>
      <c r="J40" s="69"/>
      <c r="K40" s="76" t="s">
        <v>163</v>
      </c>
      <c r="L40" s="69">
        <v>8</v>
      </c>
      <c r="M40" s="69"/>
      <c r="N40" s="69"/>
      <c r="O40" s="69"/>
      <c r="P40" s="69"/>
      <c r="Q40" s="69"/>
      <c r="R40" s="75">
        <v>8</v>
      </c>
      <c r="S40" s="69">
        <v>2</v>
      </c>
      <c r="T40" s="69"/>
      <c r="U40" s="69">
        <f>R40*4*S40</f>
        <v>64</v>
      </c>
    </row>
    <row r="41" spans="2:21">
      <c r="B41" s="198" t="s">
        <v>164</v>
      </c>
      <c r="C41" s="68" t="s">
        <v>165</v>
      </c>
      <c r="D41" s="69">
        <v>3</v>
      </c>
      <c r="E41" s="69">
        <v>2</v>
      </c>
      <c r="F41" s="69">
        <v>1</v>
      </c>
      <c r="G41" s="69">
        <v>0</v>
      </c>
      <c r="H41" s="69">
        <v>6</v>
      </c>
      <c r="I41" s="69" t="s">
        <v>155</v>
      </c>
      <c r="J41" s="69" t="s">
        <v>155</v>
      </c>
      <c r="K41" s="70" t="s">
        <v>166</v>
      </c>
      <c r="L41" s="69">
        <v>6</v>
      </c>
      <c r="M41" s="69"/>
      <c r="N41" s="69"/>
      <c r="O41" s="69">
        <v>2</v>
      </c>
      <c r="P41" s="69"/>
      <c r="Q41" s="69"/>
      <c r="R41" s="69">
        <v>4</v>
      </c>
      <c r="S41" s="69">
        <v>2</v>
      </c>
      <c r="T41" s="69"/>
      <c r="U41" s="69">
        <v>48</v>
      </c>
    </row>
    <row r="42" spans="2:21">
      <c r="B42" s="199"/>
      <c r="C42" s="68" t="s">
        <v>167</v>
      </c>
      <c r="D42" s="69"/>
      <c r="E42" s="69"/>
      <c r="F42" s="69"/>
      <c r="G42" s="69"/>
      <c r="H42" s="69"/>
      <c r="I42" s="77" t="s">
        <v>75</v>
      </c>
      <c r="J42" s="69" t="s">
        <v>75</v>
      </c>
      <c r="K42" s="78" t="s">
        <v>168</v>
      </c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2:21">
      <c r="B43" s="199"/>
      <c r="C43" s="68" t="s">
        <v>169</v>
      </c>
      <c r="D43" s="69"/>
      <c r="E43" s="69"/>
      <c r="F43" s="69"/>
      <c r="G43" s="69"/>
      <c r="H43" s="69"/>
      <c r="I43" s="73"/>
      <c r="J43" s="69"/>
      <c r="K43" s="68" t="s">
        <v>170</v>
      </c>
      <c r="L43" s="69">
        <v>4</v>
      </c>
      <c r="M43" s="69"/>
      <c r="N43" s="69"/>
      <c r="O43" s="69">
        <v>4</v>
      </c>
      <c r="P43" s="69"/>
      <c r="Q43" s="69"/>
      <c r="R43" s="69"/>
      <c r="S43" s="69">
        <v>2</v>
      </c>
      <c r="T43" s="69"/>
      <c r="U43" s="69">
        <v>32</v>
      </c>
    </row>
    <row r="44" spans="2:21">
      <c r="B44" s="199"/>
      <c r="C44" s="68" t="s">
        <v>161</v>
      </c>
      <c r="D44" s="69"/>
      <c r="E44" s="69"/>
      <c r="F44" s="69"/>
      <c r="G44" s="69"/>
      <c r="H44" s="69"/>
      <c r="I44" s="77"/>
      <c r="J44" s="69"/>
      <c r="K44" s="68" t="s">
        <v>171</v>
      </c>
      <c r="L44" s="69">
        <v>4</v>
      </c>
      <c r="M44" s="69"/>
      <c r="N44" s="69"/>
      <c r="O44" s="69">
        <v>4</v>
      </c>
      <c r="P44" s="69"/>
      <c r="Q44" s="69"/>
      <c r="R44" s="69"/>
      <c r="S44" s="69">
        <v>2</v>
      </c>
      <c r="T44" s="69"/>
      <c r="U44" s="69">
        <v>32</v>
      </c>
    </row>
    <row r="45" spans="2:21">
      <c r="B45" s="199"/>
      <c r="C45" s="73"/>
      <c r="D45" s="69"/>
      <c r="E45" s="69"/>
      <c r="F45" s="69"/>
      <c r="G45" s="69"/>
      <c r="H45" s="69"/>
      <c r="I45" s="77"/>
      <c r="J45" s="69"/>
      <c r="K45" s="68" t="s">
        <v>172</v>
      </c>
      <c r="L45" s="69">
        <v>6</v>
      </c>
      <c r="M45" s="69"/>
      <c r="N45" s="69"/>
      <c r="O45" s="69">
        <v>2</v>
      </c>
      <c r="P45" s="69"/>
      <c r="Q45" s="69"/>
      <c r="R45" s="69">
        <v>4</v>
      </c>
      <c r="S45" s="69">
        <v>2</v>
      </c>
      <c r="T45" s="69"/>
      <c r="U45" s="69">
        <v>48</v>
      </c>
    </row>
    <row r="46" spans="2:21">
      <c r="B46" s="200"/>
      <c r="C46" s="68"/>
      <c r="D46" s="69"/>
      <c r="E46" s="69"/>
      <c r="F46" s="69"/>
      <c r="G46" s="69"/>
      <c r="H46" s="69"/>
      <c r="I46" s="77"/>
      <c r="J46" s="69"/>
      <c r="K46" s="79" t="s">
        <v>173</v>
      </c>
      <c r="L46" s="69">
        <v>4</v>
      </c>
      <c r="M46" s="69"/>
      <c r="N46" s="69"/>
      <c r="O46" s="69"/>
      <c r="P46" s="69"/>
      <c r="Q46" s="69"/>
      <c r="R46" s="69">
        <v>4</v>
      </c>
      <c r="S46" s="69">
        <v>2</v>
      </c>
      <c r="T46" s="69"/>
      <c r="U46" s="69">
        <v>32</v>
      </c>
    </row>
    <row r="47" spans="2:21">
      <c r="B47" s="196" t="s">
        <v>164</v>
      </c>
      <c r="C47" s="68" t="s">
        <v>174</v>
      </c>
      <c r="D47" s="69">
        <v>4</v>
      </c>
      <c r="E47" s="69">
        <v>2</v>
      </c>
      <c r="F47" s="69">
        <v>2</v>
      </c>
      <c r="G47" s="69">
        <v>0</v>
      </c>
      <c r="H47" s="69">
        <v>9</v>
      </c>
      <c r="I47" s="69" t="s">
        <v>155</v>
      </c>
      <c r="J47" s="69" t="s">
        <v>155</v>
      </c>
      <c r="K47" s="70" t="s">
        <v>175</v>
      </c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2:21">
      <c r="B48" s="196"/>
      <c r="C48" s="68" t="s">
        <v>176</v>
      </c>
      <c r="D48" s="69"/>
      <c r="E48" s="69"/>
      <c r="F48" s="69"/>
      <c r="G48" s="69"/>
      <c r="H48" s="69"/>
      <c r="I48" s="69" t="s">
        <v>101</v>
      </c>
      <c r="J48" s="69" t="s">
        <v>101</v>
      </c>
      <c r="K48" s="68" t="s">
        <v>177</v>
      </c>
      <c r="L48" s="69">
        <v>6</v>
      </c>
      <c r="M48" s="69"/>
      <c r="N48" s="69">
        <v>6</v>
      </c>
      <c r="O48" s="69"/>
      <c r="P48" s="69"/>
      <c r="Q48" s="69"/>
      <c r="R48" s="69"/>
      <c r="S48" s="69">
        <v>2</v>
      </c>
      <c r="T48" s="69"/>
      <c r="U48" s="69">
        <f>N48*3*S48</f>
        <v>36</v>
      </c>
    </row>
    <row r="49" spans="1:21">
      <c r="B49" s="196"/>
      <c r="C49" s="68" t="s">
        <v>178</v>
      </c>
      <c r="D49" s="69"/>
      <c r="E49" s="69"/>
      <c r="F49" s="69"/>
      <c r="G49" s="69"/>
      <c r="H49" s="69"/>
      <c r="I49" s="69"/>
      <c r="J49" s="69"/>
      <c r="K49" s="68" t="s">
        <v>179</v>
      </c>
      <c r="L49" s="69">
        <v>7</v>
      </c>
      <c r="M49" s="69"/>
      <c r="N49" s="69">
        <v>7</v>
      </c>
      <c r="O49" s="69"/>
      <c r="P49" s="69"/>
      <c r="Q49" s="69"/>
      <c r="R49" s="69"/>
      <c r="S49" s="69">
        <v>2</v>
      </c>
      <c r="T49" s="69"/>
      <c r="U49" s="69">
        <f>N49*3*S49</f>
        <v>42</v>
      </c>
    </row>
    <row r="50" spans="1:21">
      <c r="B50" s="196"/>
      <c r="C50" s="68" t="s">
        <v>161</v>
      </c>
      <c r="D50" s="69"/>
      <c r="E50" s="69"/>
      <c r="F50" s="69"/>
      <c r="G50" s="69"/>
      <c r="H50" s="69"/>
      <c r="I50" s="69"/>
      <c r="J50" s="69"/>
      <c r="K50" s="68" t="s">
        <v>180</v>
      </c>
      <c r="L50" s="69">
        <v>13</v>
      </c>
      <c r="M50" s="69"/>
      <c r="N50" s="69">
        <v>3</v>
      </c>
      <c r="O50" s="69"/>
      <c r="P50" s="69"/>
      <c r="Q50" s="69"/>
      <c r="R50" s="69">
        <v>8</v>
      </c>
      <c r="S50" s="69">
        <v>2</v>
      </c>
      <c r="T50" s="69"/>
      <c r="U50" s="69">
        <f>(N50*3*S50)+(R50*4*S50)</f>
        <v>82</v>
      </c>
    </row>
    <row r="51" spans="1:21">
      <c r="B51" s="196"/>
      <c r="C51" s="68"/>
      <c r="D51" s="69"/>
      <c r="E51" s="69"/>
      <c r="F51" s="69"/>
      <c r="G51" s="69"/>
      <c r="H51" s="69"/>
      <c r="I51" s="69"/>
      <c r="J51" s="69"/>
      <c r="K51" s="79" t="s">
        <v>181</v>
      </c>
      <c r="L51" s="69">
        <v>10</v>
      </c>
      <c r="M51" s="69"/>
      <c r="N51" s="69"/>
      <c r="O51" s="69"/>
      <c r="P51" s="69"/>
      <c r="Q51" s="69"/>
      <c r="R51" s="69">
        <v>8</v>
      </c>
      <c r="S51" s="69">
        <v>2</v>
      </c>
      <c r="T51" s="69"/>
      <c r="U51" s="69">
        <f>R51*4*S51</f>
        <v>64</v>
      </c>
    </row>
    <row r="52" spans="1:21">
      <c r="B52" s="196"/>
      <c r="C52" s="68"/>
      <c r="D52" s="69"/>
      <c r="E52" s="69"/>
      <c r="F52" s="69"/>
      <c r="G52" s="69"/>
      <c r="H52" s="69"/>
      <c r="I52" s="69"/>
      <c r="J52" s="69"/>
      <c r="K52" s="79" t="s">
        <v>182</v>
      </c>
      <c r="L52" s="69">
        <v>10</v>
      </c>
      <c r="M52" s="69"/>
      <c r="N52" s="69"/>
      <c r="O52" s="69"/>
      <c r="P52" s="69"/>
      <c r="Q52" s="69"/>
      <c r="R52" s="69">
        <v>8</v>
      </c>
      <c r="S52" s="69">
        <v>2</v>
      </c>
      <c r="T52" s="69"/>
      <c r="U52" s="69">
        <f>R52*4*S52</f>
        <v>64</v>
      </c>
    </row>
    <row r="53" spans="1:21">
      <c r="B53" s="198" t="s">
        <v>183</v>
      </c>
      <c r="C53" s="68" t="s">
        <v>184</v>
      </c>
      <c r="D53" s="69">
        <v>2</v>
      </c>
      <c r="E53" s="69">
        <v>1</v>
      </c>
      <c r="F53" s="69">
        <v>1</v>
      </c>
      <c r="G53" s="69">
        <v>0</v>
      </c>
      <c r="H53" s="69">
        <v>3</v>
      </c>
      <c r="I53" s="69" t="s">
        <v>155</v>
      </c>
      <c r="J53" s="69"/>
      <c r="K53" s="70" t="s">
        <v>185</v>
      </c>
      <c r="L53" s="69">
        <v>8</v>
      </c>
      <c r="M53" s="69"/>
      <c r="N53" s="69">
        <v>8</v>
      </c>
      <c r="O53" s="69"/>
      <c r="P53" s="69"/>
      <c r="Q53" s="69"/>
      <c r="R53" s="69"/>
      <c r="S53" s="69">
        <v>2</v>
      </c>
      <c r="T53" s="69"/>
      <c r="U53" s="69">
        <f>N53*3*S53</f>
        <v>48</v>
      </c>
    </row>
    <row r="54" spans="1:21">
      <c r="B54" s="200"/>
      <c r="C54" s="68"/>
      <c r="D54" s="69"/>
      <c r="E54" s="69"/>
      <c r="F54" s="69"/>
      <c r="G54" s="69"/>
      <c r="H54" s="69"/>
      <c r="I54" s="69" t="s">
        <v>101</v>
      </c>
      <c r="J54" s="69"/>
      <c r="K54" s="68" t="s">
        <v>186</v>
      </c>
      <c r="L54" s="69">
        <v>8</v>
      </c>
      <c r="M54" s="69"/>
      <c r="N54" s="69">
        <v>8</v>
      </c>
      <c r="O54" s="69"/>
      <c r="P54" s="69"/>
      <c r="Q54" s="69"/>
      <c r="R54" s="69"/>
      <c r="S54" s="69">
        <v>2</v>
      </c>
      <c r="T54" s="69"/>
      <c r="U54" s="69">
        <f>N54*3*S54</f>
        <v>48</v>
      </c>
    </row>
    <row r="55" spans="1:21">
      <c r="B55" s="198" t="s">
        <v>187</v>
      </c>
      <c r="C55" s="68" t="s">
        <v>188</v>
      </c>
      <c r="D55" s="69">
        <v>2</v>
      </c>
      <c r="E55" s="69">
        <v>2</v>
      </c>
      <c r="F55" s="69">
        <v>0</v>
      </c>
      <c r="G55" s="69">
        <v>0</v>
      </c>
      <c r="H55" s="69">
        <v>2</v>
      </c>
      <c r="I55" s="69" t="s">
        <v>155</v>
      </c>
      <c r="J55" s="69"/>
      <c r="K55" s="70" t="s">
        <v>189</v>
      </c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>
      <c r="B56" s="200"/>
      <c r="C56" s="68"/>
      <c r="D56" s="69"/>
      <c r="E56" s="69"/>
      <c r="F56" s="69"/>
      <c r="G56" s="69"/>
      <c r="H56" s="69"/>
      <c r="I56" s="69" t="s">
        <v>84</v>
      </c>
      <c r="J56" s="69"/>
      <c r="K56" s="79" t="s">
        <v>190</v>
      </c>
      <c r="L56" s="69">
        <v>16</v>
      </c>
      <c r="M56" s="69">
        <v>16</v>
      </c>
      <c r="N56" s="69"/>
      <c r="O56" s="69"/>
      <c r="P56" s="69"/>
      <c r="Q56" s="69"/>
      <c r="R56" s="69"/>
      <c r="S56" s="69">
        <v>2</v>
      </c>
      <c r="T56" s="69"/>
      <c r="U56" s="69">
        <f>M56*2*S56</f>
        <v>64</v>
      </c>
    </row>
    <row r="57" spans="1:21">
      <c r="B57" s="69"/>
      <c r="C57" s="78" t="s">
        <v>141</v>
      </c>
      <c r="D57" s="44">
        <v>20</v>
      </c>
      <c r="E57" s="44">
        <v>13</v>
      </c>
      <c r="F57" s="44">
        <v>7</v>
      </c>
      <c r="G57" s="44"/>
      <c r="H57" s="44">
        <v>35</v>
      </c>
      <c r="I57" s="69"/>
      <c r="J57" s="69"/>
      <c r="K57" s="68"/>
      <c r="L57" s="69"/>
      <c r="M57" s="69"/>
      <c r="N57" s="69"/>
      <c r="O57" s="69"/>
      <c r="P57" s="69"/>
      <c r="Q57" s="69"/>
      <c r="R57" s="69"/>
      <c r="S57" s="69"/>
      <c r="T57" s="69"/>
      <c r="U57" s="44">
        <f>SUM(U29:U56)</f>
        <v>1120</v>
      </c>
    </row>
    <row r="59" spans="1:21" ht="15.75">
      <c r="A59" s="40" t="s">
        <v>43</v>
      </c>
      <c r="B59" s="38"/>
      <c r="I59" s="41"/>
      <c r="K59" s="38"/>
      <c r="L59" s="38"/>
      <c r="M59" s="38"/>
      <c r="N59" s="38"/>
      <c r="O59" s="38"/>
      <c r="P59" s="38"/>
      <c r="Q59" s="38"/>
      <c r="R59" s="38"/>
      <c r="S59" s="38"/>
    </row>
    <row r="60" spans="1:21">
      <c r="A60" s="178" t="s">
        <v>44</v>
      </c>
      <c r="B60" s="42" t="s">
        <v>45</v>
      </c>
      <c r="C60" s="178" t="s">
        <v>46</v>
      </c>
      <c r="D60" s="178" t="s">
        <v>47</v>
      </c>
      <c r="E60" s="182" t="s">
        <v>48</v>
      </c>
      <c r="F60" s="182"/>
      <c r="G60" s="182"/>
      <c r="H60" s="183" t="s">
        <v>49</v>
      </c>
      <c r="I60" s="42" t="s">
        <v>50</v>
      </c>
      <c r="J60" s="175" t="s">
        <v>51</v>
      </c>
      <c r="K60" s="180" t="s">
        <v>52</v>
      </c>
      <c r="L60" s="180"/>
      <c r="M60" s="180"/>
      <c r="N60" s="180"/>
      <c r="O60" s="180"/>
      <c r="P60" s="180"/>
      <c r="Q60" s="43" t="s">
        <v>53</v>
      </c>
      <c r="R60" s="180" t="s">
        <v>54</v>
      </c>
      <c r="S60" s="180"/>
    </row>
    <row r="61" spans="1:21">
      <c r="A61" s="181"/>
      <c r="B61" s="178" t="s">
        <v>55</v>
      </c>
      <c r="C61" s="181"/>
      <c r="D61" s="181"/>
      <c r="E61" s="178" t="s">
        <v>56</v>
      </c>
      <c r="F61" s="178" t="s">
        <v>57</v>
      </c>
      <c r="G61" s="178" t="s">
        <v>58</v>
      </c>
      <c r="H61" s="184"/>
      <c r="I61" s="178" t="s">
        <v>59</v>
      </c>
      <c r="J61" s="176"/>
      <c r="K61" s="180" t="s">
        <v>60</v>
      </c>
      <c r="L61" s="180"/>
      <c r="M61" s="180"/>
      <c r="N61" s="180" t="s">
        <v>61</v>
      </c>
      <c r="O61" s="180"/>
      <c r="P61" s="180"/>
      <c r="Q61" s="180" t="s">
        <v>62</v>
      </c>
      <c r="R61" s="180" t="s">
        <v>63</v>
      </c>
      <c r="S61" s="180"/>
    </row>
    <row r="62" spans="1:21">
      <c r="A62" s="179"/>
      <c r="B62" s="179"/>
      <c r="C62" s="179"/>
      <c r="D62" s="179"/>
      <c r="E62" s="179"/>
      <c r="F62" s="179"/>
      <c r="G62" s="179"/>
      <c r="H62" s="185"/>
      <c r="I62" s="179"/>
      <c r="J62" s="177"/>
      <c r="K62" s="44" t="s">
        <v>64</v>
      </c>
      <c r="L62" s="44" t="s">
        <v>65</v>
      </c>
      <c r="M62" s="44" t="s">
        <v>66</v>
      </c>
      <c r="N62" s="44" t="s">
        <v>64</v>
      </c>
      <c r="O62" s="44" t="s">
        <v>65</v>
      </c>
      <c r="P62" s="44" t="s">
        <v>66</v>
      </c>
      <c r="Q62" s="180"/>
      <c r="R62" s="43" t="s">
        <v>60</v>
      </c>
      <c r="S62" s="43" t="s">
        <v>61</v>
      </c>
    </row>
    <row r="63" spans="1:21">
      <c r="A63" s="186">
        <v>1</v>
      </c>
      <c r="B63" s="186" t="s">
        <v>67</v>
      </c>
      <c r="C63" s="208" t="s">
        <v>68</v>
      </c>
      <c r="D63" s="186">
        <v>3</v>
      </c>
      <c r="E63" s="186"/>
      <c r="F63" s="186"/>
      <c r="G63" s="186">
        <v>3</v>
      </c>
      <c r="H63" s="186">
        <v>9</v>
      </c>
      <c r="I63" s="45"/>
      <c r="J63" s="46" t="s">
        <v>69</v>
      </c>
      <c r="K63" s="3"/>
      <c r="L63" s="3"/>
      <c r="M63" s="3"/>
      <c r="N63" s="3"/>
      <c r="O63" s="3"/>
      <c r="P63" s="3"/>
      <c r="Q63" s="3"/>
      <c r="R63" s="3"/>
      <c r="S63" s="3"/>
    </row>
    <row r="64" spans="1:21">
      <c r="A64" s="186"/>
      <c r="B64" s="186"/>
      <c r="C64" s="208"/>
      <c r="D64" s="186"/>
      <c r="E64" s="186"/>
      <c r="F64" s="186"/>
      <c r="G64" s="186"/>
      <c r="H64" s="186"/>
      <c r="I64" s="45"/>
      <c r="J64" s="47" t="s">
        <v>70</v>
      </c>
      <c r="K64" s="3"/>
      <c r="L64" s="3"/>
      <c r="M64" s="3"/>
      <c r="N64" s="3"/>
      <c r="O64" s="3"/>
      <c r="P64" s="3"/>
      <c r="Q64" s="3"/>
      <c r="R64" s="3"/>
      <c r="S64" s="3"/>
    </row>
    <row r="65" spans="1:19">
      <c r="A65" s="42">
        <v>2</v>
      </c>
      <c r="B65" s="3" t="s">
        <v>71</v>
      </c>
      <c r="C65" s="4" t="s">
        <v>72</v>
      </c>
      <c r="D65" s="3">
        <v>4</v>
      </c>
      <c r="E65" s="3">
        <v>2</v>
      </c>
      <c r="F65" s="3">
        <v>2</v>
      </c>
      <c r="G65" s="3">
        <v>0</v>
      </c>
      <c r="H65" s="3">
        <v>9</v>
      </c>
      <c r="I65" s="48" t="s">
        <v>73</v>
      </c>
      <c r="J65" s="46" t="s">
        <v>74</v>
      </c>
      <c r="K65" s="3"/>
      <c r="L65" s="3"/>
      <c r="M65" s="3">
        <v>4</v>
      </c>
      <c r="N65" s="3"/>
      <c r="O65" s="3"/>
      <c r="P65" s="3">
        <v>8</v>
      </c>
      <c r="Q65" s="3">
        <v>2</v>
      </c>
      <c r="R65" s="3">
        <v>32</v>
      </c>
      <c r="S65" s="3">
        <v>64</v>
      </c>
    </row>
    <row r="66" spans="1:19">
      <c r="A66" s="42"/>
      <c r="B66" s="3"/>
      <c r="C66" s="4"/>
      <c r="D66" s="3"/>
      <c r="E66" s="3"/>
      <c r="F66" s="3"/>
      <c r="G66" s="3"/>
      <c r="H66" s="3"/>
      <c r="I66" s="49" t="s">
        <v>75</v>
      </c>
      <c r="J66" s="47" t="s">
        <v>76</v>
      </c>
      <c r="K66" s="3"/>
      <c r="L66" s="3"/>
      <c r="M66" s="3">
        <v>1</v>
      </c>
      <c r="N66" s="3"/>
      <c r="O66" s="3"/>
      <c r="P66" s="3">
        <v>8</v>
      </c>
      <c r="Q66" s="3">
        <v>2</v>
      </c>
      <c r="R66" s="3">
        <v>8</v>
      </c>
      <c r="S66" s="3">
        <v>64</v>
      </c>
    </row>
    <row r="67" spans="1:19">
      <c r="A67" s="42"/>
      <c r="B67" s="3"/>
      <c r="C67" s="4"/>
      <c r="D67" s="3"/>
      <c r="E67" s="3"/>
      <c r="F67" s="3"/>
      <c r="G67" s="3"/>
      <c r="H67" s="3"/>
      <c r="I67" s="48"/>
      <c r="J67" s="4" t="s">
        <v>77</v>
      </c>
      <c r="K67" s="3"/>
      <c r="L67" s="3"/>
      <c r="M67" s="3">
        <v>5</v>
      </c>
      <c r="N67" s="3"/>
      <c r="O67" s="3"/>
      <c r="P67" s="3"/>
      <c r="Q67" s="3">
        <v>2</v>
      </c>
      <c r="R67" s="3">
        <v>40</v>
      </c>
      <c r="S67" s="3"/>
    </row>
    <row r="68" spans="1:19">
      <c r="A68" s="42"/>
      <c r="B68" s="3"/>
      <c r="C68" s="4"/>
      <c r="D68" s="3"/>
      <c r="E68" s="3"/>
      <c r="F68" s="3"/>
      <c r="G68" s="3"/>
      <c r="H68" s="3"/>
      <c r="I68" s="48"/>
      <c r="J68" s="47" t="s">
        <v>78</v>
      </c>
      <c r="K68" s="3"/>
      <c r="L68" s="3"/>
      <c r="M68" s="3">
        <v>2</v>
      </c>
      <c r="N68" s="3"/>
      <c r="O68" s="3"/>
      <c r="P68" s="3"/>
      <c r="Q68" s="3">
        <v>2</v>
      </c>
      <c r="R68" s="3">
        <v>16</v>
      </c>
      <c r="S68" s="3"/>
    </row>
    <row r="69" spans="1:19">
      <c r="A69" s="42"/>
      <c r="B69" s="3"/>
      <c r="C69" s="4"/>
      <c r="D69" s="3"/>
      <c r="E69" s="3"/>
      <c r="F69" s="3"/>
      <c r="G69" s="3"/>
      <c r="H69" s="3"/>
      <c r="I69" s="48"/>
      <c r="J69" s="47" t="s">
        <v>79</v>
      </c>
      <c r="K69" s="3"/>
      <c r="L69" s="3"/>
      <c r="M69" s="3"/>
      <c r="N69" s="3"/>
      <c r="O69" s="3"/>
      <c r="P69" s="3">
        <v>8</v>
      </c>
      <c r="Q69" s="3">
        <v>2</v>
      </c>
      <c r="R69" s="3"/>
      <c r="S69" s="3">
        <v>64</v>
      </c>
    </row>
    <row r="70" spans="1:19">
      <c r="A70" s="205" t="s">
        <v>80</v>
      </c>
      <c r="B70" s="206"/>
      <c r="C70" s="206"/>
      <c r="D70" s="206"/>
      <c r="E70" s="206"/>
      <c r="F70" s="206"/>
      <c r="G70" s="206"/>
      <c r="H70" s="206"/>
      <c r="I70" s="206"/>
      <c r="J70" s="207"/>
      <c r="K70" s="42"/>
      <c r="L70" s="42"/>
      <c r="M70" s="42"/>
      <c r="N70" s="42"/>
      <c r="O70" s="42"/>
      <c r="P70" s="42"/>
      <c r="Q70" s="42"/>
      <c r="R70" s="42">
        <f>SUM(R65:R69)</f>
        <v>96</v>
      </c>
      <c r="S70" s="42">
        <f>SUM(S65:S69)</f>
        <v>192</v>
      </c>
    </row>
    <row r="71" spans="1:19">
      <c r="A71" s="3">
        <v>4</v>
      </c>
      <c r="B71" s="3" t="s">
        <v>81</v>
      </c>
      <c r="C71" s="33" t="s">
        <v>82</v>
      </c>
      <c r="D71" s="3">
        <v>2</v>
      </c>
      <c r="E71" s="3">
        <v>1</v>
      </c>
      <c r="F71" s="3">
        <v>1</v>
      </c>
      <c r="G71" s="3">
        <v>0</v>
      </c>
      <c r="H71" s="3">
        <v>3</v>
      </c>
      <c r="I71" s="48" t="s">
        <v>73</v>
      </c>
      <c r="J71" s="46" t="s">
        <v>83</v>
      </c>
      <c r="K71" s="3">
        <v>6</v>
      </c>
      <c r="L71" s="3"/>
      <c r="M71" s="3"/>
      <c r="N71" s="3">
        <v>4</v>
      </c>
      <c r="O71" s="3"/>
      <c r="P71" s="3"/>
      <c r="Q71" s="3">
        <v>2</v>
      </c>
      <c r="R71" s="3">
        <f>K71*2*2</f>
        <v>24</v>
      </c>
      <c r="S71" s="3">
        <f>N71*2*2</f>
        <v>16</v>
      </c>
    </row>
    <row r="72" spans="1:19">
      <c r="A72" s="3"/>
      <c r="B72" s="3"/>
      <c r="C72" s="4"/>
      <c r="D72" s="3"/>
      <c r="E72" s="3"/>
      <c r="F72" s="3"/>
      <c r="G72" s="3"/>
      <c r="H72" s="3"/>
      <c r="I72" s="48" t="s">
        <v>84</v>
      </c>
      <c r="J72" s="50" t="s">
        <v>85</v>
      </c>
      <c r="K72" s="3"/>
      <c r="L72" s="3"/>
      <c r="M72" s="3"/>
      <c r="N72" s="51">
        <v>4</v>
      </c>
      <c r="O72" s="3"/>
      <c r="P72" s="3"/>
      <c r="Q72" s="3">
        <v>2</v>
      </c>
      <c r="R72" s="3"/>
      <c r="S72" s="3">
        <f>N72*2*2</f>
        <v>16</v>
      </c>
    </row>
    <row r="73" spans="1:19">
      <c r="A73" s="3"/>
      <c r="B73" s="3"/>
      <c r="C73" s="4"/>
      <c r="D73" s="3"/>
      <c r="E73" s="3"/>
      <c r="F73" s="3"/>
      <c r="G73" s="3"/>
      <c r="H73" s="3"/>
      <c r="I73" s="48"/>
      <c r="J73" s="50" t="s">
        <v>86</v>
      </c>
      <c r="K73" s="3">
        <v>6</v>
      </c>
      <c r="L73" s="3"/>
      <c r="M73" s="3"/>
      <c r="N73" s="3">
        <v>4</v>
      </c>
      <c r="O73" s="3"/>
      <c r="P73" s="3"/>
      <c r="Q73" s="3">
        <v>2</v>
      </c>
      <c r="R73" s="3">
        <v>24</v>
      </c>
      <c r="S73" s="3">
        <f>N73*2*2</f>
        <v>16</v>
      </c>
    </row>
    <row r="74" spans="1:19">
      <c r="A74" s="205" t="s">
        <v>80</v>
      </c>
      <c r="B74" s="206"/>
      <c r="C74" s="206"/>
      <c r="D74" s="206"/>
      <c r="E74" s="206"/>
      <c r="F74" s="206"/>
      <c r="G74" s="206"/>
      <c r="H74" s="206"/>
      <c r="I74" s="206"/>
      <c r="J74" s="207"/>
      <c r="K74" s="42"/>
      <c r="L74" s="42"/>
      <c r="M74" s="42"/>
      <c r="N74" s="42"/>
      <c r="O74" s="42"/>
      <c r="P74" s="42"/>
      <c r="Q74" s="42"/>
      <c r="R74" s="42">
        <f>SUM(R71:R73)</f>
        <v>48</v>
      </c>
      <c r="S74" s="42">
        <f>SUM(S71:S73)</f>
        <v>48</v>
      </c>
    </row>
    <row r="75" spans="1:19">
      <c r="A75" s="3">
        <v>5</v>
      </c>
      <c r="B75" s="3" t="s">
        <v>87</v>
      </c>
      <c r="C75" s="33" t="s">
        <v>88</v>
      </c>
      <c r="D75" s="3">
        <v>3</v>
      </c>
      <c r="E75" s="3">
        <v>2</v>
      </c>
      <c r="F75" s="3">
        <v>1</v>
      </c>
      <c r="G75" s="3">
        <v>0</v>
      </c>
      <c r="H75" s="52">
        <v>6</v>
      </c>
      <c r="I75" s="48" t="s">
        <v>73</v>
      </c>
      <c r="J75" s="46" t="s">
        <v>89</v>
      </c>
      <c r="K75" s="3">
        <v>6</v>
      </c>
      <c r="L75" s="3"/>
      <c r="M75" s="3"/>
      <c r="N75" s="3">
        <v>10</v>
      </c>
      <c r="O75" s="3"/>
      <c r="P75" s="3"/>
      <c r="Q75" s="3">
        <v>2</v>
      </c>
      <c r="R75" s="3">
        <v>24</v>
      </c>
      <c r="S75" s="3">
        <v>40</v>
      </c>
    </row>
    <row r="76" spans="1:19">
      <c r="A76" s="4"/>
      <c r="B76" s="3"/>
      <c r="C76" s="4"/>
      <c r="D76" s="3"/>
      <c r="E76" s="3"/>
      <c r="F76" s="3"/>
      <c r="G76" s="3"/>
      <c r="H76" s="3"/>
      <c r="I76" s="45" t="s">
        <v>84</v>
      </c>
      <c r="J76" s="50" t="s">
        <v>90</v>
      </c>
      <c r="K76" s="3">
        <v>6</v>
      </c>
      <c r="L76" s="3"/>
      <c r="M76" s="3"/>
      <c r="N76" s="3">
        <v>10</v>
      </c>
      <c r="O76" s="3"/>
      <c r="P76" s="3"/>
      <c r="Q76" s="3">
        <v>2</v>
      </c>
      <c r="R76" s="3">
        <v>24</v>
      </c>
      <c r="S76" s="3">
        <v>40</v>
      </c>
    </row>
    <row r="77" spans="1:19">
      <c r="A77" s="4"/>
      <c r="B77" s="3"/>
      <c r="C77" s="4"/>
      <c r="D77" s="3"/>
      <c r="E77" s="3"/>
      <c r="F77" s="3"/>
      <c r="G77" s="3"/>
      <c r="H77" s="3"/>
      <c r="I77" s="45"/>
      <c r="J77" s="50" t="s">
        <v>91</v>
      </c>
      <c r="K77" s="3">
        <v>6</v>
      </c>
      <c r="L77" s="3"/>
      <c r="M77" s="3"/>
      <c r="N77" s="3">
        <v>10</v>
      </c>
      <c r="O77" s="3"/>
      <c r="P77" s="3"/>
      <c r="Q77" s="3">
        <v>2</v>
      </c>
      <c r="R77" s="3">
        <v>24</v>
      </c>
      <c r="S77" s="3">
        <v>40</v>
      </c>
    </row>
    <row r="78" spans="1:19">
      <c r="A78" s="205" t="s">
        <v>80</v>
      </c>
      <c r="B78" s="206"/>
      <c r="C78" s="206"/>
      <c r="D78" s="206"/>
      <c r="E78" s="206"/>
      <c r="F78" s="206"/>
      <c r="G78" s="206"/>
      <c r="H78" s="206"/>
      <c r="I78" s="206"/>
      <c r="J78" s="207"/>
      <c r="K78" s="42"/>
      <c r="L78" s="42"/>
      <c r="M78" s="42"/>
      <c r="N78" s="42"/>
      <c r="O78" s="42"/>
      <c r="P78" s="42"/>
      <c r="Q78" s="42"/>
      <c r="R78" s="42">
        <f>SUM(R75:R77)</f>
        <v>72</v>
      </c>
      <c r="S78" s="42">
        <f>SUM(S75:S77)</f>
        <v>120</v>
      </c>
    </row>
    <row r="79" spans="1:19">
      <c r="A79" s="186">
        <v>6</v>
      </c>
      <c r="B79" s="3" t="s">
        <v>92</v>
      </c>
      <c r="C79" s="4" t="s">
        <v>93</v>
      </c>
      <c r="D79" s="3">
        <v>2</v>
      </c>
      <c r="E79" s="3">
        <v>1</v>
      </c>
      <c r="F79" s="3">
        <v>1</v>
      </c>
      <c r="G79" s="3">
        <v>0</v>
      </c>
      <c r="H79" s="3">
        <v>4.5</v>
      </c>
      <c r="I79" s="48" t="s">
        <v>94</v>
      </c>
      <c r="J79" s="46" t="s">
        <v>95</v>
      </c>
      <c r="K79" s="3">
        <v>6</v>
      </c>
      <c r="L79" s="3"/>
      <c r="M79" s="3"/>
      <c r="N79" s="3">
        <v>8</v>
      </c>
      <c r="O79" s="3"/>
      <c r="P79" s="3"/>
      <c r="Q79" s="3">
        <v>2</v>
      </c>
      <c r="R79" s="3">
        <f>K79*2*2</f>
        <v>24</v>
      </c>
      <c r="S79" s="3">
        <v>32</v>
      </c>
    </row>
    <row r="80" spans="1:19">
      <c r="A80" s="186"/>
      <c r="B80" s="3"/>
      <c r="C80" s="4"/>
      <c r="D80" s="3"/>
      <c r="E80" s="3"/>
      <c r="F80" s="3"/>
      <c r="G80" s="3"/>
      <c r="H80" s="4"/>
      <c r="I80" s="48" t="s">
        <v>84</v>
      </c>
      <c r="J80" s="53" t="s">
        <v>96</v>
      </c>
      <c r="K80" s="3"/>
      <c r="L80" s="3"/>
      <c r="M80" s="3"/>
      <c r="N80" s="3">
        <v>8</v>
      </c>
      <c r="O80" s="3"/>
      <c r="P80" s="3"/>
      <c r="Q80" s="3">
        <v>2</v>
      </c>
      <c r="R80" s="3"/>
      <c r="S80" s="3">
        <v>32</v>
      </c>
    </row>
    <row r="81" spans="1:19">
      <c r="A81" s="186"/>
      <c r="B81" s="3"/>
      <c r="C81" s="4"/>
      <c r="D81" s="3"/>
      <c r="E81" s="3"/>
      <c r="F81" s="3"/>
      <c r="G81" s="3"/>
      <c r="H81" s="4"/>
      <c r="I81" s="48"/>
      <c r="J81" s="53" t="s">
        <v>97</v>
      </c>
      <c r="K81" s="3">
        <v>6</v>
      </c>
      <c r="L81" s="3"/>
      <c r="M81" s="3"/>
      <c r="N81" s="3">
        <v>8</v>
      </c>
      <c r="O81" s="3"/>
      <c r="P81" s="3"/>
      <c r="Q81" s="3">
        <v>2</v>
      </c>
      <c r="R81" s="3">
        <f>K81*2*2</f>
        <v>24</v>
      </c>
      <c r="S81" s="3">
        <v>32</v>
      </c>
    </row>
    <row r="82" spans="1:19">
      <c r="A82" s="205" t="s">
        <v>80</v>
      </c>
      <c r="B82" s="206"/>
      <c r="C82" s="206"/>
      <c r="D82" s="206"/>
      <c r="E82" s="206"/>
      <c r="F82" s="206"/>
      <c r="G82" s="206"/>
      <c r="H82" s="206"/>
      <c r="I82" s="206"/>
      <c r="J82" s="207"/>
      <c r="K82" s="42"/>
      <c r="L82" s="42"/>
      <c r="M82" s="42"/>
      <c r="N82" s="42"/>
      <c r="O82" s="42"/>
      <c r="P82" s="42"/>
      <c r="Q82" s="42"/>
      <c r="R82" s="42">
        <f>SUM(R79:R81)</f>
        <v>48</v>
      </c>
      <c r="S82" s="42">
        <f>SUM(S79:S81)</f>
        <v>96</v>
      </c>
    </row>
    <row r="83" spans="1:19">
      <c r="A83" s="186">
        <v>7</v>
      </c>
      <c r="B83" s="3" t="s">
        <v>98</v>
      </c>
      <c r="C83" s="4" t="s">
        <v>99</v>
      </c>
      <c r="D83" s="3">
        <v>2</v>
      </c>
      <c r="E83" s="3">
        <v>1</v>
      </c>
      <c r="F83" s="3">
        <v>1</v>
      </c>
      <c r="G83" s="3">
        <v>0</v>
      </c>
      <c r="H83" s="3">
        <v>3</v>
      </c>
      <c r="I83" s="48" t="s">
        <v>73</v>
      </c>
      <c r="J83" s="46" t="s">
        <v>100</v>
      </c>
      <c r="K83" s="3"/>
      <c r="L83" s="3">
        <v>6</v>
      </c>
      <c r="M83" s="3"/>
      <c r="N83" s="3"/>
      <c r="O83" s="3"/>
      <c r="P83" s="3"/>
      <c r="Q83" s="3">
        <v>2</v>
      </c>
      <c r="R83" s="3">
        <v>36</v>
      </c>
      <c r="S83" s="3"/>
    </row>
    <row r="84" spans="1:19">
      <c r="A84" s="186"/>
      <c r="B84" s="3"/>
      <c r="C84" s="4"/>
      <c r="D84" s="3"/>
      <c r="E84" s="3"/>
      <c r="F84" s="3"/>
      <c r="G84" s="3"/>
      <c r="H84" s="3"/>
      <c r="I84" s="48" t="s">
        <v>101</v>
      </c>
      <c r="J84" s="47" t="s">
        <v>102</v>
      </c>
      <c r="K84" s="3"/>
      <c r="L84" s="3">
        <v>5</v>
      </c>
      <c r="M84" s="3"/>
      <c r="N84" s="3"/>
      <c r="O84" s="3"/>
      <c r="P84" s="3"/>
      <c r="Q84" s="3">
        <v>2</v>
      </c>
      <c r="R84" s="3">
        <v>30</v>
      </c>
      <c r="S84" s="3"/>
    </row>
    <row r="85" spans="1:19">
      <c r="A85" s="186"/>
      <c r="B85" s="3"/>
      <c r="C85" s="4"/>
      <c r="D85" s="3"/>
      <c r="E85" s="3"/>
      <c r="F85" s="3"/>
      <c r="G85" s="3"/>
      <c r="H85" s="4"/>
      <c r="I85" s="48"/>
      <c r="J85" s="53" t="s">
        <v>103</v>
      </c>
      <c r="K85" s="3"/>
      <c r="L85" s="3">
        <v>5</v>
      </c>
      <c r="M85" s="3"/>
      <c r="N85" s="3"/>
      <c r="O85" s="3"/>
      <c r="P85" s="3"/>
      <c r="Q85" s="3">
        <v>2</v>
      </c>
      <c r="R85" s="3">
        <v>30</v>
      </c>
      <c r="S85" s="3"/>
    </row>
    <row r="86" spans="1:19">
      <c r="A86" s="205" t="s">
        <v>80</v>
      </c>
      <c r="B86" s="206"/>
      <c r="C86" s="206"/>
      <c r="D86" s="206"/>
      <c r="E86" s="206"/>
      <c r="F86" s="206"/>
      <c r="G86" s="206"/>
      <c r="H86" s="206"/>
      <c r="I86" s="206"/>
      <c r="J86" s="207"/>
      <c r="K86" s="3"/>
      <c r="L86" s="3"/>
      <c r="M86" s="3"/>
      <c r="N86" s="3"/>
      <c r="O86" s="3"/>
      <c r="P86" s="3"/>
      <c r="Q86" s="3"/>
      <c r="R86" s="42">
        <f>SUM(R83:R85)</f>
        <v>96</v>
      </c>
      <c r="S86" s="3"/>
    </row>
    <row r="87" spans="1:19">
      <c r="A87" s="186">
        <v>8</v>
      </c>
      <c r="B87" s="3" t="s">
        <v>104</v>
      </c>
      <c r="C87" s="4" t="s">
        <v>105</v>
      </c>
      <c r="D87" s="3">
        <v>5</v>
      </c>
      <c r="E87" s="3">
        <v>3</v>
      </c>
      <c r="F87" s="3">
        <v>2</v>
      </c>
      <c r="G87" s="3"/>
      <c r="H87" s="3">
        <v>10.5</v>
      </c>
      <c r="I87" s="48" t="s">
        <v>106</v>
      </c>
      <c r="J87" s="46" t="s">
        <v>107</v>
      </c>
      <c r="K87" s="3"/>
      <c r="L87" s="3">
        <v>6</v>
      </c>
      <c r="M87" s="3"/>
      <c r="N87" s="3"/>
      <c r="O87" s="3">
        <v>8</v>
      </c>
      <c r="P87" s="3"/>
      <c r="Q87" s="3">
        <v>2</v>
      </c>
      <c r="R87" s="3">
        <f>L87*3*2</f>
        <v>36</v>
      </c>
      <c r="S87" s="3">
        <f>O87*3*2</f>
        <v>48</v>
      </c>
    </row>
    <row r="88" spans="1:19">
      <c r="A88" s="186"/>
      <c r="B88" s="3"/>
      <c r="C88" s="4"/>
      <c r="D88" s="3"/>
      <c r="E88" s="3"/>
      <c r="F88" s="3"/>
      <c r="G88" s="3"/>
      <c r="H88" s="4"/>
      <c r="I88" s="48" t="s">
        <v>101</v>
      </c>
      <c r="J88" s="47" t="s">
        <v>108</v>
      </c>
      <c r="K88" s="3"/>
      <c r="L88" s="3">
        <v>4</v>
      </c>
      <c r="M88" s="3"/>
      <c r="N88" s="3"/>
      <c r="O88" s="3">
        <v>8</v>
      </c>
      <c r="P88" s="3"/>
      <c r="Q88" s="3">
        <v>2</v>
      </c>
      <c r="R88" s="3">
        <f>L88*3*2</f>
        <v>24</v>
      </c>
      <c r="S88" s="3">
        <f t="shared" ref="S88:S90" si="0">O88*3*2</f>
        <v>48</v>
      </c>
    </row>
    <row r="89" spans="1:19">
      <c r="A89" s="54"/>
      <c r="B89" s="3"/>
      <c r="C89" s="4"/>
      <c r="D89" s="3"/>
      <c r="E89" s="3"/>
      <c r="F89" s="3"/>
      <c r="G89" s="3"/>
      <c r="H89" s="4"/>
      <c r="I89" s="48"/>
      <c r="J89" s="53" t="s">
        <v>109</v>
      </c>
      <c r="K89" s="3"/>
      <c r="L89" s="3">
        <v>4</v>
      </c>
      <c r="M89" s="3"/>
      <c r="N89" s="3"/>
      <c r="O89" s="3">
        <v>4</v>
      </c>
      <c r="P89" s="3"/>
      <c r="Q89" s="3">
        <v>2</v>
      </c>
      <c r="R89" s="3">
        <f>L89*3*2</f>
        <v>24</v>
      </c>
      <c r="S89" s="3">
        <f t="shared" si="0"/>
        <v>24</v>
      </c>
    </row>
    <row r="90" spans="1:19">
      <c r="A90" s="54"/>
      <c r="B90" s="3"/>
      <c r="C90" s="4"/>
      <c r="D90" s="3"/>
      <c r="E90" s="3"/>
      <c r="F90" s="3"/>
      <c r="G90" s="3"/>
      <c r="H90" s="4"/>
      <c r="I90" s="48"/>
      <c r="J90" s="53" t="s">
        <v>110</v>
      </c>
      <c r="K90" s="3"/>
      <c r="L90" s="3">
        <v>6</v>
      </c>
      <c r="M90" s="3"/>
      <c r="N90" s="3"/>
      <c r="O90" s="3">
        <v>8</v>
      </c>
      <c r="P90" s="3"/>
      <c r="Q90" s="3">
        <v>2</v>
      </c>
      <c r="R90" s="3">
        <f>L90*3*2</f>
        <v>36</v>
      </c>
      <c r="S90" s="3">
        <f t="shared" si="0"/>
        <v>48</v>
      </c>
    </row>
    <row r="91" spans="1:19">
      <c r="A91" s="205" t="s">
        <v>80</v>
      </c>
      <c r="B91" s="206"/>
      <c r="C91" s="206"/>
      <c r="D91" s="206"/>
      <c r="E91" s="206"/>
      <c r="F91" s="206"/>
      <c r="G91" s="206"/>
      <c r="H91" s="206"/>
      <c r="I91" s="206"/>
      <c r="J91" s="207"/>
      <c r="K91" s="3"/>
      <c r="L91" s="3"/>
      <c r="M91" s="3"/>
      <c r="N91" s="3"/>
      <c r="O91" s="3"/>
      <c r="P91" s="3"/>
      <c r="Q91" s="3"/>
      <c r="R91" s="42">
        <f>SUM(R87:R90)</f>
        <v>120</v>
      </c>
      <c r="S91" s="42">
        <f>SUM(S87:S90)</f>
        <v>168</v>
      </c>
    </row>
    <row r="92" spans="1:19">
      <c r="A92" s="42"/>
      <c r="B92" s="42"/>
      <c r="C92" s="42"/>
      <c r="D92" s="42"/>
      <c r="E92" s="42"/>
      <c r="F92" s="42"/>
      <c r="G92" s="42"/>
      <c r="H92" s="42"/>
      <c r="I92" s="42"/>
      <c r="J92" s="49" t="s">
        <v>111</v>
      </c>
      <c r="K92" s="3"/>
      <c r="L92" s="3">
        <v>4</v>
      </c>
      <c r="M92" s="3"/>
      <c r="N92" s="3"/>
      <c r="O92" s="3">
        <v>4</v>
      </c>
      <c r="P92" s="3"/>
      <c r="Q92" s="3">
        <v>2</v>
      </c>
      <c r="R92" s="55">
        <v>24</v>
      </c>
      <c r="S92" s="55">
        <v>24</v>
      </c>
    </row>
    <row r="93" spans="1:19">
      <c r="A93" s="182" t="s">
        <v>112</v>
      </c>
      <c r="B93" s="182"/>
      <c r="C93" s="182"/>
      <c r="D93" s="42">
        <f>SUM(D63:D88)</f>
        <v>21</v>
      </c>
      <c r="E93" s="42">
        <f>SUM(E63:E89)</f>
        <v>10</v>
      </c>
      <c r="F93" s="42">
        <f>SUM(F63:F89)</f>
        <v>8</v>
      </c>
      <c r="G93" s="42">
        <f>SUM(G59:G80)</f>
        <v>3</v>
      </c>
      <c r="H93" s="42">
        <f>SUM(H63:H89)</f>
        <v>45</v>
      </c>
      <c r="I93" s="56"/>
      <c r="J93" s="47"/>
      <c r="K93" s="3"/>
      <c r="L93" s="3"/>
      <c r="M93" s="3"/>
      <c r="N93" s="3"/>
      <c r="O93" s="3"/>
      <c r="P93" s="3"/>
      <c r="Q93" s="3"/>
      <c r="R93" s="3"/>
      <c r="S93" s="3"/>
    </row>
  </sheetData>
  <mergeCells count="105">
    <mergeCell ref="A83:A85"/>
    <mergeCell ref="A86:J86"/>
    <mergeCell ref="A87:A88"/>
    <mergeCell ref="A91:J91"/>
    <mergeCell ref="A93:C93"/>
    <mergeCell ref="H63:H64"/>
    <mergeCell ref="A70:J70"/>
    <mergeCell ref="A74:J74"/>
    <mergeCell ref="A78:J78"/>
    <mergeCell ref="A79:A81"/>
    <mergeCell ref="A82:J82"/>
    <mergeCell ref="A63:A64"/>
    <mergeCell ref="B63:B64"/>
    <mergeCell ref="C63:C64"/>
    <mergeCell ref="D63:D64"/>
    <mergeCell ref="E63:E64"/>
    <mergeCell ref="F63:F64"/>
    <mergeCell ref="G63:G64"/>
    <mergeCell ref="H60:H62"/>
    <mergeCell ref="J60:J62"/>
    <mergeCell ref="B61:B62"/>
    <mergeCell ref="E61:E62"/>
    <mergeCell ref="F61:F62"/>
    <mergeCell ref="G61:G62"/>
    <mergeCell ref="I61:I62"/>
    <mergeCell ref="B53:B54"/>
    <mergeCell ref="B55:B56"/>
    <mergeCell ref="A60:A62"/>
    <mergeCell ref="C60:C62"/>
    <mergeCell ref="D60:D62"/>
    <mergeCell ref="E60:G60"/>
    <mergeCell ref="M26:R26"/>
    <mergeCell ref="J27:J28"/>
    <mergeCell ref="M27:O27"/>
    <mergeCell ref="P27:R27"/>
    <mergeCell ref="B47:B52"/>
    <mergeCell ref="N61:P61"/>
    <mergeCell ref="Q61:Q62"/>
    <mergeCell ref="R61:S61"/>
    <mergeCell ref="K60:P60"/>
    <mergeCell ref="R60:S60"/>
    <mergeCell ref="K61:M61"/>
    <mergeCell ref="S27:S28"/>
    <mergeCell ref="B29:B31"/>
    <mergeCell ref="D26:D28"/>
    <mergeCell ref="E26:G26"/>
    <mergeCell ref="I26:J26"/>
    <mergeCell ref="L26:L28"/>
    <mergeCell ref="B32:B34"/>
    <mergeCell ref="B35:B40"/>
    <mergeCell ref="B41:B46"/>
    <mergeCell ref="K26:K28"/>
    <mergeCell ref="E27:E28"/>
    <mergeCell ref="F27:F28"/>
    <mergeCell ref="G27:G28"/>
    <mergeCell ref="H27:H28"/>
    <mergeCell ref="I27:I28"/>
    <mergeCell ref="B26:B28"/>
    <mergeCell ref="C26:C28"/>
    <mergeCell ref="I11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H2:H4"/>
    <mergeCell ref="A11:A20"/>
    <mergeCell ref="B11:B20"/>
    <mergeCell ref="C11:C20"/>
    <mergeCell ref="D11:D20"/>
    <mergeCell ref="E11:E20"/>
    <mergeCell ref="F11:F20"/>
    <mergeCell ref="G11:G20"/>
    <mergeCell ref="H11:H20"/>
    <mergeCell ref="E9:E10"/>
    <mergeCell ref="F9:F10"/>
    <mergeCell ref="G9:G10"/>
    <mergeCell ref="J2:J4"/>
    <mergeCell ref="I9:I10"/>
    <mergeCell ref="R3:S3"/>
    <mergeCell ref="A8:A10"/>
    <mergeCell ref="C8:C10"/>
    <mergeCell ref="D8:D10"/>
    <mergeCell ref="E8:G8"/>
    <mergeCell ref="H8:H10"/>
    <mergeCell ref="J8:J10"/>
    <mergeCell ref="B9:B10"/>
    <mergeCell ref="A2:A4"/>
    <mergeCell ref="K2:P2"/>
    <mergeCell ref="R2:S2"/>
    <mergeCell ref="B3:B4"/>
    <mergeCell ref="E3:E4"/>
    <mergeCell ref="F3:F4"/>
    <mergeCell ref="G3:G4"/>
    <mergeCell ref="I3:I4"/>
    <mergeCell ref="K3:M3"/>
    <mergeCell ref="N3:P3"/>
    <mergeCell ref="Q3:Q4"/>
    <mergeCell ref="C2:C4"/>
    <mergeCell ref="D2:D4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jadwal PI</vt:lpstr>
      <vt:lpstr>rencana pengajaran PI</vt:lpstr>
      <vt:lpstr>distribusi mengajar angk.Edo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PUPUT Y</dc:creator>
  <cp:lastModifiedBy>akdm5</cp:lastModifiedBy>
  <cp:lastPrinted>2015-03-18T06:50:58Z</cp:lastPrinted>
  <dcterms:created xsi:type="dcterms:W3CDTF">2013-01-16T13:44:58Z</dcterms:created>
  <dcterms:modified xsi:type="dcterms:W3CDTF">2015-03-30T01:33:55Z</dcterms:modified>
</cp:coreProperties>
</file>