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115" windowHeight="7995"/>
  </bookViews>
  <sheets>
    <sheet name="jdwl kuliah genap 20132014" sheetId="2" r:id="rId1"/>
    <sheet name="distribusi genap 20132014" sheetId="1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R27" i="1"/>
  <c r="R25"/>
  <c r="S19"/>
  <c r="S17"/>
  <c r="S18"/>
  <c r="U19"/>
  <c r="U36"/>
  <c r="R32"/>
  <c r="U31"/>
  <c r="U27"/>
  <c r="S28"/>
  <c r="S24"/>
  <c r="R24"/>
  <c r="U23"/>
  <c r="R17"/>
  <c r="R20" s="1"/>
  <c r="S16"/>
  <c r="R16"/>
  <c r="U15"/>
  <c r="S36"/>
  <c r="S35"/>
  <c r="S34"/>
  <c r="S33"/>
  <c r="R36"/>
  <c r="R35"/>
  <c r="R34"/>
  <c r="R33"/>
  <c r="F39"/>
  <c r="E39"/>
  <c r="H39"/>
  <c r="T24" l="1"/>
  <c r="R28"/>
  <c r="S20"/>
  <c r="T20" s="1"/>
  <c r="T28"/>
  <c r="S37"/>
  <c r="R37"/>
  <c r="T16"/>
  <c r="T37" l="1"/>
  <c r="G39"/>
  <c r="D39"/>
</calcChain>
</file>

<file path=xl/sharedStrings.xml><?xml version="1.0" encoding="utf-8"?>
<sst xmlns="http://schemas.openxmlformats.org/spreadsheetml/2006/main" count="321" uniqueCount="132">
  <si>
    <t>DISTRIBUSI MATA KULIAH SEMESTER GENAP</t>
  </si>
  <si>
    <t>PROGRAM STUDI KEPERAWATAN D3</t>
  </si>
  <si>
    <t>T.A 2013/2014</t>
  </si>
  <si>
    <t>NO</t>
  </si>
  <si>
    <t>NAMA MATA KULIAH</t>
  </si>
  <si>
    <t>SKS</t>
  </si>
  <si>
    <t>DISTRIBUSI</t>
  </si>
  <si>
    <t>TOTAL JAM/ MGG</t>
  </si>
  <si>
    <t xml:space="preserve">JMLH JAM </t>
  </si>
  <si>
    <t>DOSEN PENGAMPU</t>
  </si>
  <si>
    <t xml:space="preserve">JMLH </t>
  </si>
  <si>
    <t>PBC</t>
  </si>
  <si>
    <t>PBP</t>
  </si>
  <si>
    <t>PBK</t>
  </si>
  <si>
    <t>PERT /MGGU</t>
  </si>
  <si>
    <t>KELAS</t>
  </si>
  <si>
    <t>Danang Tri Yudono, S.Kep., Ns</t>
  </si>
  <si>
    <t>JUMLAH</t>
  </si>
  <si>
    <t>SEMESTER 4</t>
  </si>
  <si>
    <t>KODE</t>
  </si>
  <si>
    <t>MK</t>
  </si>
  <si>
    <t>PKK II</t>
  </si>
  <si>
    <t>Koordinator : Noor Yunida Triana S.Kep.,Ns</t>
  </si>
  <si>
    <t>WAT. U. 309</t>
  </si>
  <si>
    <t>Koordinator : Atun Raudotul M., S.Kep., Ns, M.Kep</t>
  </si>
  <si>
    <t>WAT. P. 103</t>
  </si>
  <si>
    <t>Koordinator : Made, S.Kep., Ns.,M.Kep</t>
  </si>
  <si>
    <t>WAT. U. 105</t>
  </si>
  <si>
    <t>Ns. Murniati, S.Kep., MSc</t>
  </si>
  <si>
    <t>Gunawan Susanto, S.Kep., Ns</t>
  </si>
  <si>
    <t>WAT. U.316</t>
  </si>
  <si>
    <t>KGD 1</t>
  </si>
  <si>
    <t>WAT. U. 503</t>
  </si>
  <si>
    <t>Handoyo, MN</t>
  </si>
  <si>
    <t>WAT. U. 317</t>
  </si>
  <si>
    <t>Fajar Tri Asih, S.Kep., Ns., MM</t>
  </si>
  <si>
    <t>Ns. Ayu Andriyani A., S.Kep., M.Kep</t>
  </si>
  <si>
    <t>Maria Paulina Renata, S.Kep., Ns</t>
  </si>
  <si>
    <t>JMLH PERT (JAM)</t>
  </si>
  <si>
    <t>TOTAL JAM/</t>
  </si>
  <si>
    <t>T</t>
  </si>
  <si>
    <t>P</t>
  </si>
  <si>
    <t>SMSTR</t>
  </si>
  <si>
    <t>2 J</t>
  </si>
  <si>
    <t>3 J</t>
  </si>
  <si>
    <t>4 J</t>
  </si>
  <si>
    <t>(4 jam)</t>
  </si>
  <si>
    <t>1 kali/mgg</t>
  </si>
  <si>
    <t>(3 jam)</t>
  </si>
  <si>
    <t>TIM PKK II</t>
  </si>
  <si>
    <t>Ida Susilowati, S.Kep., Ns, MM</t>
  </si>
  <si>
    <t>dr. SPOG</t>
  </si>
  <si>
    <t>Ibu Susilo S.Kep.,Ns</t>
  </si>
  <si>
    <t>Maternity Care</t>
  </si>
  <si>
    <t>Peri Operatif</t>
  </si>
  <si>
    <t>Pediatric Care</t>
  </si>
  <si>
    <t>Riset Keperawatan</t>
  </si>
  <si>
    <t>Komunitas I</t>
  </si>
  <si>
    <t>Wina Mutiara, S.Kep., Ns</t>
  </si>
  <si>
    <t>Refa Teja Mukti, S.Kep., Ns</t>
  </si>
  <si>
    <t>Koordinator : Ns. Rahmaya Nova H, S.Kep, MSc, AIFM</t>
  </si>
  <si>
    <t>(2 jam)</t>
  </si>
  <si>
    <t>Koordinator : Ns.Indri  Heri Susanti, S.Kep., M.Kep</t>
  </si>
  <si>
    <t>2 kali/mgg</t>
  </si>
  <si>
    <t xml:space="preserve">total jam </t>
  </si>
  <si>
    <t>Noor Rochmah Ida Ayu Trisno Putri, S.Kep., Ns</t>
  </si>
  <si>
    <t>Reni Dwi Setyaningsih, SKM, MPH</t>
  </si>
  <si>
    <t>Koordinator :Madyo Maryoto, S.Kep., Ns, MSN</t>
  </si>
  <si>
    <t>Keterangan :</t>
  </si>
  <si>
    <t>Untuk Komunitas:</t>
  </si>
  <si>
    <t>Urutan mengajar:</t>
  </si>
  <si>
    <t>Komunitas dulu baru Keluarga dan gerontik</t>
  </si>
  <si>
    <t>Dosen yang terlibat di komunitas : P. Madyo, B. Fajar, B. Ayu, dan P. Wasis</t>
  </si>
  <si>
    <t>Pak Madyo : 6 kali pertemuan teori ( 4 kali di komunitas, dan 2 kali keluarga dan gerontik)</t>
  </si>
  <si>
    <t>Pak Wasis : 6 kali pertemuan teori ( 4 kali di komunitas, dan 2 kali keluarga dan gerontik)</t>
  </si>
  <si>
    <t>STIKES HARAPAN BANGSA PURWOKERTO</t>
  </si>
  <si>
    <t xml:space="preserve">SEMESTER </t>
  </si>
  <si>
    <t>JAM</t>
  </si>
  <si>
    <t>SENIN</t>
  </si>
  <si>
    <t>RUANG</t>
  </si>
  <si>
    <t>SELASA</t>
  </si>
  <si>
    <t>RABU</t>
  </si>
  <si>
    <t>KAMIS</t>
  </si>
  <si>
    <t>JUM'AT</t>
  </si>
  <si>
    <t>07.00 - 07.50</t>
  </si>
  <si>
    <t>07.50 - 08.40</t>
  </si>
  <si>
    <t>08.40 - 09.30</t>
  </si>
  <si>
    <t>09.30 - 10.20</t>
  </si>
  <si>
    <t>10.20 - 11.10</t>
  </si>
  <si>
    <t>11.10 - 12.00</t>
  </si>
  <si>
    <t>12.00 - 12.50</t>
  </si>
  <si>
    <t>12.50 - 13.40</t>
  </si>
  <si>
    <t>13.40 - 14.30</t>
  </si>
  <si>
    <t>14.30 - 15.20</t>
  </si>
  <si>
    <t>15.20 - 16.10</t>
  </si>
  <si>
    <t>16.10 - 17.00</t>
  </si>
  <si>
    <t>17.00 - 17.50</t>
  </si>
  <si>
    <t>TAHUN AKADEMIK 2013/2014</t>
  </si>
  <si>
    <t xml:space="preserve">Mengetahui, </t>
  </si>
  <si>
    <t>Pembantu Ketua 1</t>
  </si>
  <si>
    <t>Suci Khasanah S.Kep.,Ns</t>
  </si>
  <si>
    <t xml:space="preserve">     NIK : 100109020472</t>
  </si>
  <si>
    <t>NIK. 100709180384</t>
  </si>
  <si>
    <t>ISTIRAHAT</t>
  </si>
  <si>
    <t>Purwokerto, 16 Januari 2014</t>
  </si>
  <si>
    <t>Ka.Prodi Keperawatan D3</t>
  </si>
  <si>
    <t>Atun Raudotul M., S.Kep., Ns., M.Kep</t>
  </si>
  <si>
    <t>JADWAL PERKULIAHAN PROGRAM STUDI KEPERAWATAN D3</t>
  </si>
  <si>
    <t>NIK. 104703051278</t>
  </si>
  <si>
    <t>NIK. 107709100276</t>
  </si>
  <si>
    <t>Koordinator Akademik</t>
  </si>
  <si>
    <t>Ketua STIKES Harapan Bangsa</t>
  </si>
  <si>
    <t xml:space="preserve">  dr.Pramesti Dewi, M.Kes</t>
  </si>
  <si>
    <t>Ns. Martyarini Budi Setyawati, S.Kep., M.Kep</t>
  </si>
  <si>
    <t>Sekprodi Keperawatan D3</t>
  </si>
  <si>
    <t>Ns. Murniati, S.Kep</t>
  </si>
  <si>
    <t>NIK. 106610090483</t>
  </si>
  <si>
    <t>: IV A</t>
  </si>
  <si>
    <t>IV B</t>
  </si>
  <si>
    <t>Wasis Eko Kurniawan, S.Kep.,Ns.,MPH</t>
  </si>
  <si>
    <t>bhs. Inggris 3</t>
  </si>
  <si>
    <t>Lab bhs ing 3</t>
  </si>
  <si>
    <t>Komunitas 1</t>
  </si>
  <si>
    <t>Riset Kep.</t>
  </si>
  <si>
    <t>Pediatric care</t>
  </si>
  <si>
    <t>Koordinator : Reni Dwi Setyanigsih, SKM., MPH</t>
  </si>
  <si>
    <t>Made Suandika, S.Kep., Ns., M.Kep., CWCCA</t>
  </si>
  <si>
    <t>3 kali/mgg</t>
  </si>
  <si>
    <t>D304</t>
  </si>
  <si>
    <t>Lab bahasa</t>
  </si>
  <si>
    <t>D305</t>
  </si>
  <si>
    <t>D106, D107, D201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</si>
</sst>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7" fillId="0" borderId="0"/>
  </cellStyleXfs>
  <cellXfs count="9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top"/>
    </xf>
    <xf numFmtId="0" fontId="4" fillId="0" borderId="1" xfId="0" applyFont="1" applyBorder="1"/>
    <xf numFmtId="0" fontId="0" fillId="0" borderId="1" xfId="0" applyBorder="1" applyAlignment="1">
      <alignment horizontal="center" vertical="top"/>
    </xf>
    <xf numFmtId="0" fontId="3" fillId="3" borderId="1" xfId="0" applyFont="1" applyFill="1" applyBorder="1"/>
    <xf numFmtId="0" fontId="4" fillId="2" borderId="1" xfId="0" applyFont="1" applyFill="1" applyBorder="1"/>
    <xf numFmtId="0" fontId="4" fillId="0" borderId="1" xfId="0" applyFont="1" applyFill="1" applyBorder="1"/>
    <xf numFmtId="0" fontId="0" fillId="0" borderId="1" xfId="0" applyBorder="1" applyAlignment="1">
      <alignment horizontal="left" vertical="top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/>
    <xf numFmtId="0" fontId="1" fillId="0" borderId="0" xfId="0" applyFont="1"/>
    <xf numFmtId="0" fontId="1" fillId="4" borderId="0" xfId="0" applyFont="1" applyFill="1"/>
    <xf numFmtId="0" fontId="0" fillId="2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7" fillId="0" borderId="0" xfId="1" applyFont="1"/>
    <xf numFmtId="0" fontId="4" fillId="0" borderId="0" xfId="1" applyFont="1" applyAlignment="1">
      <alignment horizontal="center"/>
    </xf>
    <xf numFmtId="0" fontId="4" fillId="0" borderId="0" xfId="1" applyFont="1"/>
    <xf numFmtId="0" fontId="4" fillId="0" borderId="1" xfId="1" applyFont="1" applyBorder="1" applyAlignment="1">
      <alignment horizontal="center" vertical="top" wrapText="1"/>
    </xf>
    <xf numFmtId="0" fontId="7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 wrapText="1"/>
    </xf>
    <xf numFmtId="0" fontId="4" fillId="0" borderId="1" xfId="1" applyFont="1" applyBorder="1" applyAlignment="1">
      <alignment horizontal="center"/>
    </xf>
    <xf numFmtId="0" fontId="7" fillId="0" borderId="0" xfId="0" applyFont="1"/>
    <xf numFmtId="0" fontId="7" fillId="0" borderId="0" xfId="1" applyFont="1" applyFill="1" applyBorder="1"/>
    <xf numFmtId="0" fontId="7" fillId="0" borderId="8" xfId="1" applyFont="1" applyFill="1" applyBorder="1"/>
    <xf numFmtId="0" fontId="7" fillId="0" borderId="1" xfId="1" applyFont="1" applyBorder="1"/>
    <xf numFmtId="0" fontId="4" fillId="0" borderId="8" xfId="1" applyFont="1" applyBorder="1"/>
    <xf numFmtId="0" fontId="4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center"/>
    </xf>
    <xf numFmtId="0" fontId="3" fillId="0" borderId="0" xfId="1" applyFont="1" applyFill="1" applyBorder="1" applyAlignment="1">
      <alignment horizontal="center" wrapText="1"/>
    </xf>
    <xf numFmtId="0" fontId="4" fillId="0" borderId="0" xfId="1" applyFont="1" applyBorder="1" applyAlignment="1">
      <alignment horizontal="center"/>
    </xf>
    <xf numFmtId="0" fontId="7" fillId="0" borderId="0" xfId="1" applyFont="1" applyAlignment="1"/>
    <xf numFmtId="0" fontId="7" fillId="0" borderId="8" xfId="1" applyFont="1" applyBorder="1" applyAlignment="1"/>
    <xf numFmtId="0" fontId="7" fillId="0" borderId="0" xfId="1" applyFont="1" applyBorder="1" applyAlignment="1"/>
    <xf numFmtId="0" fontId="0" fillId="0" borderId="8" xfId="1" applyFont="1" applyBorder="1" applyAlignment="1"/>
    <xf numFmtId="0" fontId="0" fillId="5" borderId="1" xfId="1" applyFont="1" applyFill="1" applyBorder="1" applyAlignment="1">
      <alignment horizontal="center"/>
    </xf>
    <xf numFmtId="0" fontId="0" fillId="3" borderId="1" xfId="1" applyFont="1" applyFill="1" applyBorder="1" applyAlignment="1">
      <alignment horizontal="center"/>
    </xf>
    <xf numFmtId="0" fontId="0" fillId="6" borderId="1" xfId="1" applyFont="1" applyFill="1" applyBorder="1" applyAlignment="1">
      <alignment horizontal="center"/>
    </xf>
    <xf numFmtId="0" fontId="0" fillId="7" borderId="1" xfId="1" applyFont="1" applyFill="1" applyBorder="1" applyAlignment="1">
      <alignment horizontal="center"/>
    </xf>
    <xf numFmtId="0" fontId="0" fillId="8" borderId="1" xfId="1" applyFont="1" applyFill="1" applyBorder="1" applyAlignment="1">
      <alignment horizontal="center"/>
    </xf>
    <xf numFmtId="0" fontId="0" fillId="9" borderId="1" xfId="1" applyFont="1" applyFill="1" applyBorder="1" applyAlignment="1">
      <alignment horizontal="center"/>
    </xf>
    <xf numFmtId="0" fontId="3" fillId="0" borderId="0" xfId="1" applyFont="1"/>
    <xf numFmtId="0" fontId="3" fillId="0" borderId="0" xfId="1" applyFont="1" applyAlignment="1">
      <alignment horizontal="left"/>
    </xf>
    <xf numFmtId="0" fontId="7" fillId="2" borderId="1" xfId="1" applyFont="1" applyFill="1" applyBorder="1" applyAlignment="1">
      <alignment horizontal="center"/>
    </xf>
    <xf numFmtId="0" fontId="0" fillId="2" borderId="1" xfId="1" applyFont="1" applyFill="1" applyBorder="1" applyAlignment="1">
      <alignment horizontal="center"/>
    </xf>
    <xf numFmtId="0" fontId="7" fillId="0" borderId="1" xfId="0" applyFont="1" applyBorder="1"/>
    <xf numFmtId="0" fontId="0" fillId="2" borderId="1" xfId="0" applyFont="1" applyFill="1" applyBorder="1" applyAlignment="1">
      <alignment horizontal="center"/>
    </xf>
    <xf numFmtId="0" fontId="0" fillId="11" borderId="1" xfId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0" xfId="1" applyFont="1" applyAlignment="1">
      <alignment horizontal="center"/>
    </xf>
    <xf numFmtId="0" fontId="0" fillId="0" borderId="1" xfId="1" applyFont="1" applyBorder="1" applyAlignment="1">
      <alignment horizontal="center"/>
    </xf>
    <xf numFmtId="0" fontId="3" fillId="0" borderId="0" xfId="1" applyFont="1" applyFill="1"/>
    <xf numFmtId="0" fontId="3" fillId="0" borderId="0" xfId="1" applyFont="1" applyFill="1" applyAlignment="1">
      <alignment horizontal="left"/>
    </xf>
    <xf numFmtId="0" fontId="4" fillId="0" borderId="0" xfId="1" applyFont="1" applyFill="1"/>
    <xf numFmtId="0" fontId="4" fillId="0" borderId="0" xfId="1" applyFont="1" applyFill="1" applyAlignment="1">
      <alignment horizontal="center"/>
    </xf>
    <xf numFmtId="0" fontId="7" fillId="0" borderId="0" xfId="0" applyFont="1" applyFill="1"/>
    <xf numFmtId="0" fontId="3" fillId="0" borderId="0" xfId="1" applyFont="1" applyAlignment="1">
      <alignment horizontal="center"/>
    </xf>
    <xf numFmtId="0" fontId="3" fillId="10" borderId="1" xfId="1" applyFont="1" applyFill="1" applyBorder="1" applyAlignment="1">
      <alignment horizontal="center"/>
    </xf>
    <xf numFmtId="0" fontId="0" fillId="0" borderId="9" xfId="1" applyFont="1" applyBorder="1" applyAlignment="1">
      <alignment horizontal="center"/>
    </xf>
    <xf numFmtId="0" fontId="7" fillId="0" borderId="9" xfId="1" applyFont="1" applyBorder="1" applyAlignment="1">
      <alignment horizontal="center"/>
    </xf>
    <xf numFmtId="0" fontId="0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0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10" fillId="0" borderId="0" xfId="1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1" applyFont="1" applyFill="1" applyBorder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1:M44"/>
  <sheetViews>
    <sheetView tabSelected="1" zoomScale="70" zoomScaleNormal="70" workbookViewId="0">
      <selection activeCell="O14" sqref="O14"/>
    </sheetView>
  </sheetViews>
  <sheetFormatPr defaultRowHeight="15"/>
  <cols>
    <col min="2" max="2" width="13.28515625" customWidth="1"/>
    <col min="3" max="3" width="18.7109375" customWidth="1"/>
    <col min="4" max="4" width="7.42578125" customWidth="1"/>
    <col min="5" max="5" width="18.28515625" customWidth="1"/>
    <col min="6" max="6" width="17.28515625" customWidth="1"/>
    <col min="7" max="7" width="19.28515625" customWidth="1"/>
    <col min="8" max="8" width="14.5703125" customWidth="1"/>
    <col min="9" max="9" width="18.5703125" customWidth="1"/>
    <col min="10" max="10" width="18" customWidth="1"/>
    <col min="11" max="11" width="16.5703125" customWidth="1"/>
  </cols>
  <sheetData>
    <row r="1" spans="2:13" s="34" customFormat="1">
      <c r="B1" s="61"/>
      <c r="C1" s="61"/>
      <c r="D1" s="61"/>
      <c r="E1" s="61"/>
      <c r="F1" s="61"/>
      <c r="G1" s="61"/>
      <c r="H1" s="61"/>
      <c r="I1" s="61"/>
      <c r="J1" s="25"/>
      <c r="K1" s="45"/>
      <c r="L1" s="45"/>
      <c r="M1" s="45"/>
    </row>
    <row r="2" spans="2:13" s="34" customFormat="1">
      <c r="B2" s="68" t="s">
        <v>107</v>
      </c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2:13" s="34" customFormat="1">
      <c r="B3" s="68" t="s">
        <v>75</v>
      </c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2:13" s="34" customFormat="1">
      <c r="B4" s="68" t="s">
        <v>97</v>
      </c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2:13" s="67" customFormat="1">
      <c r="B5" s="63" t="s">
        <v>76</v>
      </c>
      <c r="C5" s="64" t="s">
        <v>117</v>
      </c>
      <c r="D5" s="65"/>
      <c r="E5" s="35"/>
      <c r="F5" s="65"/>
      <c r="G5" s="66"/>
      <c r="H5" s="65"/>
      <c r="I5" s="66"/>
      <c r="J5" s="65"/>
      <c r="K5" s="65"/>
      <c r="L5" s="65"/>
    </row>
    <row r="6" spans="2:13" s="34" customFormat="1">
      <c r="B6" s="30" t="s">
        <v>77</v>
      </c>
      <c r="C6" s="30" t="s">
        <v>78</v>
      </c>
      <c r="D6" s="30" t="s">
        <v>79</v>
      </c>
      <c r="E6" s="30" t="s">
        <v>80</v>
      </c>
      <c r="F6" s="30" t="s">
        <v>79</v>
      </c>
      <c r="G6" s="30" t="s">
        <v>81</v>
      </c>
      <c r="H6" s="30" t="s">
        <v>79</v>
      </c>
      <c r="I6" s="30" t="s">
        <v>82</v>
      </c>
      <c r="J6" s="30" t="s">
        <v>79</v>
      </c>
      <c r="K6" s="30" t="s">
        <v>83</v>
      </c>
      <c r="L6" s="30" t="s">
        <v>79</v>
      </c>
    </row>
    <row r="7" spans="2:13" s="34" customFormat="1">
      <c r="B7" s="29" t="s">
        <v>84</v>
      </c>
      <c r="C7" s="55"/>
      <c r="D7" s="55"/>
      <c r="E7" s="55"/>
      <c r="F7" s="55"/>
      <c r="G7" s="55"/>
      <c r="H7" s="55"/>
      <c r="I7" s="55"/>
      <c r="J7" s="55"/>
      <c r="L7" s="55"/>
    </row>
    <row r="8" spans="2:13" s="34" customFormat="1">
      <c r="B8" s="29" t="s">
        <v>85</v>
      </c>
      <c r="C8" s="47" t="s">
        <v>31</v>
      </c>
      <c r="D8" s="56" t="s">
        <v>128</v>
      </c>
      <c r="E8" s="56"/>
      <c r="F8" s="55"/>
      <c r="G8" s="55"/>
      <c r="H8" s="55"/>
      <c r="I8" s="52" t="s">
        <v>124</v>
      </c>
      <c r="J8" s="56" t="s">
        <v>128</v>
      </c>
      <c r="K8" s="59" t="s">
        <v>123</v>
      </c>
      <c r="L8" s="56" t="s">
        <v>128</v>
      </c>
    </row>
    <row r="9" spans="2:13" s="34" customFormat="1">
      <c r="B9" s="29" t="s">
        <v>86</v>
      </c>
      <c r="C9" s="47" t="s">
        <v>31</v>
      </c>
      <c r="D9" s="56" t="s">
        <v>128</v>
      </c>
      <c r="E9" s="48" t="s">
        <v>120</v>
      </c>
      <c r="F9" s="56" t="s">
        <v>131</v>
      </c>
      <c r="G9" s="48" t="s">
        <v>121</v>
      </c>
      <c r="H9" s="56" t="s">
        <v>129</v>
      </c>
      <c r="I9" s="52" t="s">
        <v>124</v>
      </c>
      <c r="J9" s="56" t="s">
        <v>128</v>
      </c>
      <c r="K9" s="59" t="s">
        <v>123</v>
      </c>
      <c r="L9" s="56" t="s">
        <v>128</v>
      </c>
    </row>
    <row r="10" spans="2:13" s="34" customFormat="1">
      <c r="B10" s="29" t="s">
        <v>87</v>
      </c>
      <c r="C10" s="51" t="s">
        <v>122</v>
      </c>
      <c r="D10" s="56" t="s">
        <v>128</v>
      </c>
      <c r="E10" s="48" t="s">
        <v>120</v>
      </c>
      <c r="F10" s="56" t="s">
        <v>131</v>
      </c>
      <c r="G10" s="48" t="s">
        <v>121</v>
      </c>
      <c r="H10" s="56" t="s">
        <v>129</v>
      </c>
      <c r="I10" s="57"/>
      <c r="J10" s="56"/>
      <c r="K10" s="59" t="s">
        <v>123</v>
      </c>
      <c r="L10" s="56" t="s">
        <v>128</v>
      </c>
    </row>
    <row r="11" spans="2:13" s="34" customFormat="1">
      <c r="B11" s="29" t="s">
        <v>88</v>
      </c>
      <c r="C11" s="51" t="s">
        <v>122</v>
      </c>
      <c r="D11" s="56" t="s">
        <v>128</v>
      </c>
      <c r="E11" s="47" t="s">
        <v>31</v>
      </c>
      <c r="F11" s="56" t="s">
        <v>128</v>
      </c>
      <c r="G11" s="49" t="s">
        <v>54</v>
      </c>
      <c r="H11" s="56" t="s">
        <v>128</v>
      </c>
      <c r="I11" s="57"/>
      <c r="J11" s="33"/>
      <c r="K11" s="56"/>
      <c r="L11" s="55"/>
    </row>
    <row r="12" spans="2:13" s="34" customFormat="1">
      <c r="B12" s="29" t="s">
        <v>89</v>
      </c>
      <c r="C12" s="51" t="s">
        <v>122</v>
      </c>
      <c r="D12" s="62" t="s">
        <v>128</v>
      </c>
      <c r="E12" s="47" t="s">
        <v>31</v>
      </c>
      <c r="F12" s="62" t="s">
        <v>128</v>
      </c>
      <c r="G12" s="49" t="s">
        <v>54</v>
      </c>
      <c r="H12" s="62" t="s">
        <v>128</v>
      </c>
      <c r="I12" s="57"/>
      <c r="J12" s="56"/>
      <c r="K12" s="29"/>
      <c r="L12" s="29"/>
    </row>
    <row r="13" spans="2:13" s="34" customFormat="1">
      <c r="B13" s="29" t="s">
        <v>90</v>
      </c>
      <c r="C13" s="69" t="s">
        <v>103</v>
      </c>
      <c r="D13" s="69"/>
      <c r="E13" s="69"/>
      <c r="F13" s="69"/>
      <c r="G13" s="69"/>
      <c r="H13" s="69"/>
      <c r="I13" s="69"/>
      <c r="J13" s="69"/>
      <c r="K13" s="69"/>
      <c r="L13" s="69"/>
    </row>
    <row r="14" spans="2:13" s="34" customFormat="1">
      <c r="B14" s="29" t="s">
        <v>91</v>
      </c>
      <c r="C14" s="50" t="s">
        <v>53</v>
      </c>
      <c r="D14" s="56" t="s">
        <v>128</v>
      </c>
      <c r="E14" s="49" t="s">
        <v>54</v>
      </c>
      <c r="F14" s="56" t="s">
        <v>128</v>
      </c>
      <c r="G14" s="57"/>
      <c r="H14" s="55"/>
      <c r="I14" s="98"/>
      <c r="J14" s="98"/>
      <c r="K14" s="56"/>
      <c r="L14" s="55"/>
    </row>
    <row r="15" spans="2:13" s="34" customFormat="1">
      <c r="B15" s="29" t="s">
        <v>92</v>
      </c>
      <c r="C15" s="50" t="s">
        <v>53</v>
      </c>
      <c r="D15" s="56" t="s">
        <v>128</v>
      </c>
      <c r="E15" s="49" t="s">
        <v>54</v>
      </c>
      <c r="F15" s="56" t="s">
        <v>128</v>
      </c>
      <c r="G15" s="57"/>
      <c r="H15" s="55"/>
      <c r="I15" s="57"/>
      <c r="J15" s="55"/>
      <c r="K15" s="56"/>
      <c r="L15" s="55"/>
    </row>
    <row r="16" spans="2:13" s="34" customFormat="1">
      <c r="B16" s="29" t="s">
        <v>93</v>
      </c>
      <c r="C16" s="50" t="s">
        <v>53</v>
      </c>
      <c r="D16" s="62" t="s">
        <v>128</v>
      </c>
      <c r="E16" s="51" t="s">
        <v>122</v>
      </c>
      <c r="F16" s="56" t="s">
        <v>128</v>
      </c>
      <c r="G16" s="50" t="s">
        <v>53</v>
      </c>
      <c r="H16" s="56" t="s">
        <v>128</v>
      </c>
      <c r="I16" s="52" t="s">
        <v>124</v>
      </c>
      <c r="J16" s="56" t="s">
        <v>128</v>
      </c>
      <c r="K16" s="56"/>
      <c r="L16" s="55"/>
    </row>
    <row r="17" spans="2:12" s="34" customFormat="1">
      <c r="B17" s="29" t="s">
        <v>94</v>
      </c>
      <c r="C17" s="50" t="s">
        <v>53</v>
      </c>
      <c r="D17" s="56" t="s">
        <v>128</v>
      </c>
      <c r="E17" s="51" t="s">
        <v>122</v>
      </c>
      <c r="F17" s="56" t="s">
        <v>128</v>
      </c>
      <c r="G17" s="50" t="s">
        <v>53</v>
      </c>
      <c r="H17" s="56" t="s">
        <v>128</v>
      </c>
      <c r="I17" s="52" t="s">
        <v>124</v>
      </c>
      <c r="J17" s="56" t="s">
        <v>128</v>
      </c>
      <c r="K17" s="51" t="s">
        <v>122</v>
      </c>
      <c r="L17" s="56" t="s">
        <v>128</v>
      </c>
    </row>
    <row r="18" spans="2:12" s="34" customFormat="1">
      <c r="B18" s="29" t="s">
        <v>95</v>
      </c>
      <c r="C18" s="55"/>
      <c r="D18" s="55"/>
      <c r="E18" s="51" t="s">
        <v>122</v>
      </c>
      <c r="F18" s="56" t="s">
        <v>128</v>
      </c>
      <c r="G18" s="50" t="s">
        <v>53</v>
      </c>
      <c r="H18" s="56" t="s">
        <v>128</v>
      </c>
      <c r="I18" s="48" t="s">
        <v>120</v>
      </c>
      <c r="J18" s="56" t="s">
        <v>131</v>
      </c>
      <c r="K18" s="51" t="s">
        <v>122</v>
      </c>
      <c r="L18" s="56" t="s">
        <v>128</v>
      </c>
    </row>
    <row r="19" spans="2:12" s="34" customFormat="1">
      <c r="B19" s="28" t="s">
        <v>96</v>
      </c>
      <c r="C19" s="29"/>
      <c r="D19" s="32"/>
      <c r="E19" s="32"/>
      <c r="F19" s="33"/>
      <c r="G19" s="50" t="s">
        <v>53</v>
      </c>
      <c r="H19" s="33" t="s">
        <v>128</v>
      </c>
      <c r="I19" s="48" t="s">
        <v>120</v>
      </c>
      <c r="J19" s="56" t="s">
        <v>131</v>
      </c>
      <c r="K19" s="51" t="s">
        <v>122</v>
      </c>
      <c r="L19" s="56" t="s">
        <v>128</v>
      </c>
    </row>
    <row r="20" spans="2:12">
      <c r="B20" s="53" t="s">
        <v>76</v>
      </c>
      <c r="C20" s="54" t="s">
        <v>118</v>
      </c>
      <c r="D20" s="38"/>
      <c r="E20" s="36"/>
      <c r="F20" s="27"/>
      <c r="G20" s="26"/>
      <c r="H20" s="27"/>
      <c r="I20" s="26"/>
      <c r="J20" s="27"/>
      <c r="K20" s="27"/>
      <c r="L20" s="27"/>
    </row>
    <row r="21" spans="2:12">
      <c r="B21" s="30" t="s">
        <v>77</v>
      </c>
      <c r="C21" s="30" t="s">
        <v>78</v>
      </c>
      <c r="D21" s="30" t="s">
        <v>79</v>
      </c>
      <c r="E21" s="24" t="s">
        <v>80</v>
      </c>
      <c r="F21" s="30" t="s">
        <v>79</v>
      </c>
      <c r="G21" s="30" t="s">
        <v>81</v>
      </c>
      <c r="H21" s="30" t="s">
        <v>79</v>
      </c>
      <c r="I21" s="30" t="s">
        <v>82</v>
      </c>
      <c r="J21" s="30" t="s">
        <v>79</v>
      </c>
      <c r="K21" s="30" t="s">
        <v>83</v>
      </c>
      <c r="L21" s="30" t="s">
        <v>79</v>
      </c>
    </row>
    <row r="22" spans="2:12">
      <c r="B22" s="29" t="s">
        <v>84</v>
      </c>
      <c r="C22" s="33"/>
      <c r="D22" s="37"/>
      <c r="E22" s="37"/>
      <c r="F22" s="37"/>
      <c r="G22" s="56"/>
      <c r="H22" s="37"/>
      <c r="I22" s="29"/>
      <c r="J22" s="37"/>
      <c r="K22" s="37"/>
      <c r="L22" s="37"/>
    </row>
    <row r="23" spans="2:12">
      <c r="B23" s="29" t="s">
        <v>85</v>
      </c>
      <c r="C23" s="49" t="s">
        <v>54</v>
      </c>
      <c r="D23" s="56" t="s">
        <v>130</v>
      </c>
      <c r="E23" s="51" t="s">
        <v>122</v>
      </c>
      <c r="F23" s="56" t="s">
        <v>128</v>
      </c>
      <c r="G23" s="49" t="s">
        <v>54</v>
      </c>
      <c r="H23" s="56" t="s">
        <v>128</v>
      </c>
      <c r="I23" s="50" t="s">
        <v>53</v>
      </c>
      <c r="J23" s="56" t="s">
        <v>130</v>
      </c>
      <c r="K23" s="51" t="s">
        <v>122</v>
      </c>
      <c r="L23" s="56" t="s">
        <v>130</v>
      </c>
    </row>
    <row r="24" spans="2:12">
      <c r="B24" s="29" t="s">
        <v>86</v>
      </c>
      <c r="C24" s="49" t="s">
        <v>54</v>
      </c>
      <c r="D24" s="56" t="s">
        <v>130</v>
      </c>
      <c r="E24" s="51" t="s">
        <v>122</v>
      </c>
      <c r="F24" s="56" t="s">
        <v>128</v>
      </c>
      <c r="G24" s="49" t="s">
        <v>54</v>
      </c>
      <c r="H24" s="56" t="s">
        <v>128</v>
      </c>
      <c r="I24" s="50" t="s">
        <v>53</v>
      </c>
      <c r="J24" s="56" t="s">
        <v>130</v>
      </c>
      <c r="K24" s="51" t="s">
        <v>122</v>
      </c>
      <c r="L24" s="56" t="s">
        <v>130</v>
      </c>
    </row>
    <row r="25" spans="2:12">
      <c r="B25" s="29" t="s">
        <v>87</v>
      </c>
      <c r="C25" s="47" t="s">
        <v>31</v>
      </c>
      <c r="D25" s="56" t="s">
        <v>130</v>
      </c>
      <c r="E25" s="51" t="s">
        <v>122</v>
      </c>
      <c r="F25" s="56" t="s">
        <v>128</v>
      </c>
      <c r="G25" s="56"/>
      <c r="H25" s="55"/>
      <c r="I25" s="50" t="s">
        <v>53</v>
      </c>
      <c r="J25" s="56" t="s">
        <v>130</v>
      </c>
      <c r="K25" s="51" t="s">
        <v>122</v>
      </c>
      <c r="L25" s="56" t="s">
        <v>130</v>
      </c>
    </row>
    <row r="26" spans="2:12">
      <c r="B26" s="29" t="s">
        <v>88</v>
      </c>
      <c r="C26" s="47" t="s">
        <v>31</v>
      </c>
      <c r="D26" s="56" t="s">
        <v>130</v>
      </c>
      <c r="E26" s="48" t="s">
        <v>120</v>
      </c>
      <c r="F26" s="56" t="s">
        <v>131</v>
      </c>
      <c r="G26" s="48" t="s">
        <v>121</v>
      </c>
      <c r="H26" s="56" t="s">
        <v>129</v>
      </c>
      <c r="I26" s="50" t="s">
        <v>53</v>
      </c>
      <c r="J26" s="56" t="s">
        <v>130</v>
      </c>
      <c r="K26" s="5"/>
      <c r="L26" s="56"/>
    </row>
    <row r="27" spans="2:12">
      <c r="B27" s="29" t="s">
        <v>89</v>
      </c>
      <c r="C27" s="5"/>
      <c r="D27" s="5"/>
      <c r="E27" s="48" t="s">
        <v>120</v>
      </c>
      <c r="F27" s="56" t="s">
        <v>131</v>
      </c>
      <c r="G27" s="48" t="s">
        <v>121</v>
      </c>
      <c r="H27" s="56" t="s">
        <v>129</v>
      </c>
      <c r="I27" s="5"/>
      <c r="J27" s="55"/>
      <c r="K27" s="5"/>
      <c r="L27" s="55"/>
    </row>
    <row r="28" spans="2:12">
      <c r="B28" s="29" t="s">
        <v>90</v>
      </c>
      <c r="C28" s="69" t="s">
        <v>103</v>
      </c>
      <c r="D28" s="69"/>
      <c r="E28" s="69"/>
      <c r="F28" s="69"/>
      <c r="G28" s="69"/>
      <c r="H28" s="69"/>
      <c r="I28" s="69"/>
      <c r="J28" s="69"/>
      <c r="K28" s="69"/>
      <c r="L28" s="69"/>
    </row>
    <row r="29" spans="2:12">
      <c r="B29" s="29" t="s">
        <v>91</v>
      </c>
      <c r="C29" s="51" t="s">
        <v>122</v>
      </c>
      <c r="D29" s="56" t="s">
        <v>130</v>
      </c>
      <c r="E29" s="47" t="s">
        <v>31</v>
      </c>
      <c r="F29" s="56" t="s">
        <v>130</v>
      </c>
      <c r="G29" s="56"/>
      <c r="H29" s="55"/>
      <c r="I29" s="52" t="s">
        <v>124</v>
      </c>
      <c r="J29" s="56" t="s">
        <v>130</v>
      </c>
      <c r="K29" s="59" t="s">
        <v>123</v>
      </c>
      <c r="L29" s="56" t="s">
        <v>128</v>
      </c>
    </row>
    <row r="30" spans="2:12">
      <c r="B30" s="29" t="s">
        <v>92</v>
      </c>
      <c r="C30" s="51" t="s">
        <v>122</v>
      </c>
      <c r="D30" s="56" t="s">
        <v>130</v>
      </c>
      <c r="E30" s="47" t="s">
        <v>31</v>
      </c>
      <c r="F30" s="56" t="s">
        <v>130</v>
      </c>
      <c r="G30" s="56"/>
      <c r="H30" s="55"/>
      <c r="I30" s="52" t="s">
        <v>124</v>
      </c>
      <c r="J30" s="56" t="s">
        <v>130</v>
      </c>
      <c r="K30" s="59" t="s">
        <v>123</v>
      </c>
      <c r="L30" s="56" t="s">
        <v>128</v>
      </c>
    </row>
    <row r="31" spans="2:12">
      <c r="B31" s="29" t="s">
        <v>93</v>
      </c>
      <c r="C31" s="51" t="s">
        <v>122</v>
      </c>
      <c r="D31" s="56" t="s">
        <v>130</v>
      </c>
      <c r="E31" s="50" t="s">
        <v>53</v>
      </c>
      <c r="F31" s="56" t="s">
        <v>130</v>
      </c>
      <c r="G31" s="52" t="s">
        <v>124</v>
      </c>
      <c r="H31" s="56" t="s">
        <v>130</v>
      </c>
      <c r="I31" s="48" t="s">
        <v>120</v>
      </c>
      <c r="J31" s="56" t="s">
        <v>131</v>
      </c>
      <c r="K31" s="59" t="s">
        <v>123</v>
      </c>
      <c r="L31" s="56" t="s">
        <v>128</v>
      </c>
    </row>
    <row r="32" spans="2:12">
      <c r="B32" s="29" t="s">
        <v>94</v>
      </c>
      <c r="C32" s="55"/>
      <c r="D32" s="55"/>
      <c r="E32" s="50" t="s">
        <v>53</v>
      </c>
      <c r="F32" s="56" t="s">
        <v>130</v>
      </c>
      <c r="G32" s="52" t="s">
        <v>124</v>
      </c>
      <c r="H32" s="56" t="s">
        <v>130</v>
      </c>
      <c r="I32" s="48" t="s">
        <v>120</v>
      </c>
      <c r="J32" s="56" t="s">
        <v>131</v>
      </c>
      <c r="K32" s="56"/>
      <c r="L32" s="55"/>
    </row>
    <row r="33" spans="2:12">
      <c r="B33" s="29" t="s">
        <v>95</v>
      </c>
      <c r="C33" s="29"/>
      <c r="D33" s="29"/>
      <c r="E33" s="50" t="s">
        <v>53</v>
      </c>
      <c r="F33" s="56" t="s">
        <v>130</v>
      </c>
      <c r="G33" s="31"/>
      <c r="H33" s="29"/>
      <c r="I33" s="31"/>
      <c r="J33" s="29"/>
      <c r="K33" s="29"/>
      <c r="L33" s="29"/>
    </row>
    <row r="34" spans="2:12">
      <c r="B34" s="28" t="s">
        <v>96</v>
      </c>
      <c r="C34" s="29"/>
      <c r="D34" s="32"/>
      <c r="E34" s="50" t="s">
        <v>53</v>
      </c>
      <c r="F34" s="56" t="s">
        <v>130</v>
      </c>
      <c r="G34" s="29"/>
      <c r="H34" s="33"/>
      <c r="I34" s="29"/>
      <c r="J34" s="29"/>
      <c r="K34" s="29"/>
      <c r="L34" s="29"/>
    </row>
    <row r="35" spans="2:12">
      <c r="B35" s="39"/>
      <c r="C35" s="40"/>
      <c r="D35" s="41"/>
      <c r="E35" s="41"/>
      <c r="F35" s="42"/>
      <c r="G35" s="40"/>
      <c r="H35" s="42"/>
      <c r="I35" s="40"/>
      <c r="J35" s="70" t="s">
        <v>104</v>
      </c>
      <c r="K35" s="71"/>
      <c r="L35" s="71"/>
    </row>
    <row r="36" spans="2:12">
      <c r="B36" s="39"/>
      <c r="C36" s="40"/>
      <c r="D36" s="72" t="s">
        <v>105</v>
      </c>
      <c r="E36" s="73"/>
      <c r="F36" s="73"/>
      <c r="G36" s="40"/>
      <c r="H36" s="42"/>
      <c r="I36" s="40"/>
      <c r="J36" s="74" t="s">
        <v>114</v>
      </c>
      <c r="K36" s="75"/>
      <c r="L36" s="75"/>
    </row>
    <row r="37" spans="2:12">
      <c r="B37" s="39"/>
      <c r="C37" s="40"/>
      <c r="D37" s="40"/>
      <c r="E37" s="40"/>
      <c r="F37" s="40"/>
      <c r="G37" s="40"/>
      <c r="H37" s="42"/>
      <c r="I37" s="40"/>
      <c r="J37" s="34"/>
      <c r="K37" s="34"/>
      <c r="L37" s="34"/>
    </row>
    <row r="38" spans="2:12">
      <c r="B38" s="39"/>
      <c r="C38" s="40"/>
      <c r="D38" s="46" t="s">
        <v>106</v>
      </c>
      <c r="E38" s="44"/>
      <c r="F38" s="44"/>
      <c r="G38" s="40"/>
      <c r="H38" s="42"/>
      <c r="I38" s="40"/>
      <c r="J38" s="76" t="s">
        <v>115</v>
      </c>
      <c r="K38" s="76"/>
      <c r="L38" s="76"/>
    </row>
    <row r="39" spans="2:12">
      <c r="B39" s="39"/>
      <c r="C39" s="40"/>
      <c r="D39" s="70" t="s">
        <v>108</v>
      </c>
      <c r="E39" s="70"/>
      <c r="F39" s="70"/>
      <c r="G39" s="40"/>
      <c r="H39" s="42"/>
      <c r="I39" s="40"/>
      <c r="J39" s="75" t="s">
        <v>116</v>
      </c>
      <c r="K39" s="75"/>
      <c r="L39" s="75"/>
    </row>
    <row r="40" spans="2:12">
      <c r="B40" s="78" t="s">
        <v>98</v>
      </c>
      <c r="C40" s="78"/>
      <c r="D40" s="78"/>
      <c r="E40" s="78"/>
      <c r="F40" s="78"/>
      <c r="G40" s="78"/>
      <c r="H40" s="78"/>
      <c r="I40" s="78"/>
      <c r="J40" s="78"/>
      <c r="K40" s="78"/>
      <c r="L40" s="78"/>
    </row>
    <row r="41" spans="2:12">
      <c r="B41" s="79" t="s">
        <v>111</v>
      </c>
      <c r="C41" s="78"/>
      <c r="D41" s="78"/>
      <c r="E41" s="34"/>
      <c r="F41" s="78" t="s">
        <v>99</v>
      </c>
      <c r="G41" s="78"/>
      <c r="H41" s="78"/>
      <c r="I41" s="43"/>
      <c r="J41" s="79" t="s">
        <v>110</v>
      </c>
      <c r="K41" s="79"/>
      <c r="L41" s="79"/>
    </row>
    <row r="42" spans="2:12">
      <c r="B42" s="25"/>
      <c r="C42" s="27"/>
      <c r="D42" s="27"/>
      <c r="E42" s="27"/>
      <c r="F42" s="25"/>
      <c r="G42" s="25"/>
      <c r="H42" s="27"/>
      <c r="I42" s="27"/>
      <c r="J42" s="25"/>
      <c r="K42" s="25"/>
      <c r="L42" s="25"/>
    </row>
    <row r="43" spans="2:12">
      <c r="B43" s="80" t="s">
        <v>112</v>
      </c>
      <c r="C43" s="80"/>
      <c r="D43" s="80"/>
      <c r="E43" s="80" t="s">
        <v>113</v>
      </c>
      <c r="F43" s="80"/>
      <c r="G43" s="80"/>
      <c r="H43" s="80"/>
      <c r="I43" s="80"/>
      <c r="J43" s="81" t="s">
        <v>100</v>
      </c>
      <c r="K43" s="81"/>
      <c r="L43" s="81"/>
    </row>
    <row r="44" spans="2:12">
      <c r="B44" s="77" t="s">
        <v>101</v>
      </c>
      <c r="C44" s="77"/>
      <c r="D44" s="77"/>
      <c r="E44" s="77" t="s">
        <v>102</v>
      </c>
      <c r="F44" s="77"/>
      <c r="G44" s="77"/>
      <c r="H44" s="77"/>
      <c r="I44" s="77"/>
      <c r="J44" s="25"/>
      <c r="K44" s="45" t="s">
        <v>109</v>
      </c>
      <c r="L44" s="45"/>
    </row>
  </sheetData>
  <mergeCells count="20">
    <mergeCell ref="B44:D44"/>
    <mergeCell ref="E44:I44"/>
    <mergeCell ref="B40:L40"/>
    <mergeCell ref="B41:D41"/>
    <mergeCell ref="F41:H41"/>
    <mergeCell ref="J41:L41"/>
    <mergeCell ref="B43:D43"/>
    <mergeCell ref="E43:I43"/>
    <mergeCell ref="J43:L43"/>
    <mergeCell ref="J35:L35"/>
    <mergeCell ref="D36:F36"/>
    <mergeCell ref="J36:L36"/>
    <mergeCell ref="J38:L38"/>
    <mergeCell ref="D39:F39"/>
    <mergeCell ref="J39:L39"/>
    <mergeCell ref="B2:L2"/>
    <mergeCell ref="B3:L3"/>
    <mergeCell ref="B4:L4"/>
    <mergeCell ref="C13:L13"/>
    <mergeCell ref="C28:L28"/>
  </mergeCells>
  <pageMargins left="0.70866141732283472" right="0.70866141732283472" top="0.55118110236220474" bottom="0.55118110236220474" header="0.31496062992125984" footer="0.31496062992125984"/>
  <pageSetup paperSize="5" scale="80" orientation="landscape" horizontalDpi="4294967293" verticalDpi="0" r:id="rId1"/>
  <legacyDrawing r:id="rId2"/>
  <oleObjects>
    <oleObject progId="Word.Picture.8" shapeId="1026" r:id="rId3"/>
    <oleObject progId="Word.Picture.8" shapeId="1027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V47"/>
  <sheetViews>
    <sheetView topLeftCell="A15" zoomScale="86" zoomScaleNormal="86" workbookViewId="0">
      <selection activeCell="H43" sqref="H43"/>
    </sheetView>
  </sheetViews>
  <sheetFormatPr defaultRowHeight="15"/>
  <cols>
    <col min="1" max="1" width="5.28515625" customWidth="1"/>
    <col min="2" max="2" width="11.7109375" style="2" customWidth="1"/>
    <col min="3" max="3" width="24.28515625" customWidth="1"/>
    <col min="4" max="4" width="5.28515625" customWidth="1"/>
    <col min="5" max="5" width="5.5703125" customWidth="1"/>
    <col min="6" max="6" width="5.28515625" customWidth="1"/>
    <col min="7" max="7" width="5.42578125" customWidth="1"/>
    <col min="8" max="8" width="6.85546875" customWidth="1"/>
    <col min="9" max="9" width="13.42578125" style="15" customWidth="1"/>
    <col min="10" max="10" width="48.28515625" customWidth="1"/>
    <col min="11" max="11" width="4" style="2" customWidth="1"/>
    <col min="12" max="13" width="4.28515625" style="2" customWidth="1"/>
    <col min="14" max="14" width="4" style="2" customWidth="1"/>
    <col min="15" max="15" width="4.140625" style="2" customWidth="1"/>
    <col min="16" max="16" width="4.28515625" style="2" customWidth="1"/>
    <col min="17" max="17" width="6.7109375" style="2" customWidth="1"/>
    <col min="18" max="18" width="5.42578125" style="2" customWidth="1"/>
    <col min="19" max="19" width="5.5703125" style="2" customWidth="1"/>
    <col min="20" max="21" width="0" hidden="1" customWidth="1"/>
  </cols>
  <sheetData>
    <row r="1" spans="1:22" ht="15.75">
      <c r="A1" s="1" t="s">
        <v>0</v>
      </c>
      <c r="B1" s="15"/>
    </row>
    <row r="2" spans="1:22" ht="15.75">
      <c r="A2" s="1" t="s">
        <v>1</v>
      </c>
      <c r="B2" s="15"/>
    </row>
    <row r="3" spans="1:22" ht="15.75">
      <c r="A3" s="1" t="s">
        <v>2</v>
      </c>
      <c r="B3" s="15"/>
    </row>
    <row r="4" spans="1:22" ht="15.75">
      <c r="A4" s="1"/>
      <c r="B4" s="15"/>
    </row>
    <row r="5" spans="1:22" ht="15.75">
      <c r="A5" s="1" t="s">
        <v>18</v>
      </c>
    </row>
    <row r="6" spans="1:22">
      <c r="A6" s="82" t="s">
        <v>3</v>
      </c>
      <c r="B6" s="3" t="s">
        <v>19</v>
      </c>
      <c r="C6" s="82" t="s">
        <v>4</v>
      </c>
      <c r="D6" s="82" t="s">
        <v>5</v>
      </c>
      <c r="E6" s="84" t="s">
        <v>6</v>
      </c>
      <c r="F6" s="84"/>
      <c r="G6" s="84"/>
      <c r="H6" s="95" t="s">
        <v>7</v>
      </c>
      <c r="I6" s="3" t="s">
        <v>8</v>
      </c>
      <c r="J6" s="92" t="s">
        <v>9</v>
      </c>
      <c r="K6" s="90" t="s">
        <v>38</v>
      </c>
      <c r="L6" s="90"/>
      <c r="M6" s="90"/>
      <c r="N6" s="90"/>
      <c r="O6" s="90"/>
      <c r="P6" s="90"/>
      <c r="Q6" s="14" t="s">
        <v>10</v>
      </c>
      <c r="R6" s="90" t="s">
        <v>39</v>
      </c>
      <c r="S6" s="90"/>
    </row>
    <row r="7" spans="1:22">
      <c r="A7" s="91"/>
      <c r="B7" s="82" t="s">
        <v>20</v>
      </c>
      <c r="C7" s="91"/>
      <c r="D7" s="91"/>
      <c r="E7" s="82" t="s">
        <v>11</v>
      </c>
      <c r="F7" s="82" t="s">
        <v>12</v>
      </c>
      <c r="G7" s="82" t="s">
        <v>13</v>
      </c>
      <c r="H7" s="96"/>
      <c r="I7" s="82" t="s">
        <v>14</v>
      </c>
      <c r="J7" s="93"/>
      <c r="K7" s="90" t="s">
        <v>40</v>
      </c>
      <c r="L7" s="90"/>
      <c r="M7" s="90"/>
      <c r="N7" s="90" t="s">
        <v>41</v>
      </c>
      <c r="O7" s="90"/>
      <c r="P7" s="90"/>
      <c r="Q7" s="90" t="s">
        <v>15</v>
      </c>
      <c r="R7" s="90" t="s">
        <v>42</v>
      </c>
      <c r="S7" s="90"/>
    </row>
    <row r="8" spans="1:22">
      <c r="A8" s="83"/>
      <c r="B8" s="83"/>
      <c r="C8" s="83"/>
      <c r="D8" s="83"/>
      <c r="E8" s="83"/>
      <c r="F8" s="83"/>
      <c r="G8" s="83"/>
      <c r="H8" s="97"/>
      <c r="I8" s="83"/>
      <c r="J8" s="94"/>
      <c r="K8" s="13" t="s">
        <v>43</v>
      </c>
      <c r="L8" s="13" t="s">
        <v>44</v>
      </c>
      <c r="M8" s="13" t="s">
        <v>45</v>
      </c>
      <c r="N8" s="13" t="s">
        <v>43</v>
      </c>
      <c r="O8" s="13" t="s">
        <v>44</v>
      </c>
      <c r="P8" s="13" t="s">
        <v>45</v>
      </c>
      <c r="Q8" s="90"/>
      <c r="R8" s="14" t="s">
        <v>40</v>
      </c>
      <c r="S8" s="14" t="s">
        <v>41</v>
      </c>
    </row>
    <row r="9" spans="1:22">
      <c r="A9" s="85">
        <v>1</v>
      </c>
      <c r="B9" s="85"/>
      <c r="C9" s="86" t="s">
        <v>21</v>
      </c>
      <c r="D9" s="85">
        <v>3</v>
      </c>
      <c r="E9" s="85"/>
      <c r="F9" s="85"/>
      <c r="G9" s="85">
        <v>3</v>
      </c>
      <c r="H9" s="85">
        <v>9</v>
      </c>
      <c r="I9" s="12"/>
      <c r="J9" s="9" t="s">
        <v>22</v>
      </c>
      <c r="K9" s="4"/>
      <c r="L9" s="4"/>
      <c r="M9" s="4"/>
      <c r="N9" s="4"/>
      <c r="O9" s="4"/>
      <c r="P9" s="4"/>
      <c r="Q9" s="4"/>
      <c r="R9" s="4"/>
      <c r="S9" s="4"/>
    </row>
    <row r="10" spans="1:22">
      <c r="A10" s="85"/>
      <c r="B10" s="85"/>
      <c r="C10" s="86"/>
      <c r="D10" s="85"/>
      <c r="E10" s="85"/>
      <c r="F10" s="85"/>
      <c r="G10" s="85"/>
      <c r="H10" s="85"/>
      <c r="I10" s="12"/>
      <c r="J10" s="7" t="s">
        <v>49</v>
      </c>
      <c r="K10" s="4"/>
      <c r="L10" s="4"/>
      <c r="M10" s="4"/>
      <c r="N10" s="4"/>
      <c r="O10" s="4"/>
      <c r="P10" s="4"/>
      <c r="Q10" s="4"/>
      <c r="R10" s="4"/>
      <c r="S10" s="4"/>
    </row>
    <row r="11" spans="1:22">
      <c r="A11" s="3">
        <v>2</v>
      </c>
      <c r="B11" s="4" t="s">
        <v>23</v>
      </c>
      <c r="C11" s="5" t="s">
        <v>53</v>
      </c>
      <c r="D11" s="4">
        <v>4</v>
      </c>
      <c r="E11" s="4">
        <v>2</v>
      </c>
      <c r="F11" s="4">
        <v>2</v>
      </c>
      <c r="G11" s="4">
        <v>0</v>
      </c>
      <c r="H11" s="4">
        <v>9</v>
      </c>
      <c r="I11" s="17" t="s">
        <v>47</v>
      </c>
      <c r="J11" s="9" t="s">
        <v>24</v>
      </c>
      <c r="K11" s="4"/>
      <c r="L11" s="4"/>
      <c r="M11" s="4">
        <v>4</v>
      </c>
      <c r="N11" s="4"/>
      <c r="O11" s="4"/>
      <c r="P11" s="4">
        <v>8</v>
      </c>
      <c r="Q11" s="4">
        <v>2</v>
      </c>
      <c r="R11" s="4">
        <v>32</v>
      </c>
      <c r="S11" s="4">
        <v>64</v>
      </c>
    </row>
    <row r="12" spans="1:22">
      <c r="A12" s="3"/>
      <c r="B12" s="4"/>
      <c r="C12" s="5"/>
      <c r="D12" s="4"/>
      <c r="E12" s="4"/>
      <c r="F12" s="4"/>
      <c r="G12" s="4"/>
      <c r="H12" s="4"/>
      <c r="I12" s="16" t="s">
        <v>46</v>
      </c>
      <c r="J12" s="7" t="s">
        <v>37</v>
      </c>
      <c r="K12" s="4"/>
      <c r="L12" s="4"/>
      <c r="M12" s="4">
        <v>1</v>
      </c>
      <c r="N12" s="4"/>
      <c r="O12" s="4"/>
      <c r="P12" s="4">
        <v>8</v>
      </c>
      <c r="Q12" s="4">
        <v>2</v>
      </c>
      <c r="R12" s="4">
        <v>8</v>
      </c>
      <c r="S12" s="4">
        <v>64</v>
      </c>
    </row>
    <row r="13" spans="1:22">
      <c r="A13" s="3"/>
      <c r="B13" s="4"/>
      <c r="C13" s="5"/>
      <c r="D13" s="4"/>
      <c r="E13" s="4"/>
      <c r="F13" s="4"/>
      <c r="G13" s="4"/>
      <c r="H13" s="4"/>
      <c r="I13" s="17"/>
      <c r="J13" s="5" t="s">
        <v>50</v>
      </c>
      <c r="K13" s="4"/>
      <c r="L13" s="4"/>
      <c r="M13" s="4">
        <v>5</v>
      </c>
      <c r="N13" s="4"/>
      <c r="O13" s="4"/>
      <c r="P13" s="4"/>
      <c r="Q13" s="4">
        <v>2</v>
      </c>
      <c r="R13" s="4">
        <v>40</v>
      </c>
      <c r="S13" s="4"/>
    </row>
    <row r="14" spans="1:22">
      <c r="A14" s="3"/>
      <c r="B14" s="4"/>
      <c r="C14" s="5"/>
      <c r="D14" s="4"/>
      <c r="E14" s="4"/>
      <c r="F14" s="4"/>
      <c r="G14" s="4"/>
      <c r="H14" s="4"/>
      <c r="I14" s="17"/>
      <c r="J14" s="7" t="s">
        <v>51</v>
      </c>
      <c r="K14" s="4"/>
      <c r="L14" s="4"/>
      <c r="M14" s="4">
        <v>2</v>
      </c>
      <c r="N14" s="4"/>
      <c r="O14" s="4"/>
      <c r="P14" s="4"/>
      <c r="Q14" s="4">
        <v>2</v>
      </c>
      <c r="R14" s="4">
        <v>16</v>
      </c>
      <c r="S14" s="4"/>
    </row>
    <row r="15" spans="1:22">
      <c r="A15" s="3"/>
      <c r="B15" s="4"/>
      <c r="C15" s="5"/>
      <c r="D15" s="4"/>
      <c r="E15" s="4"/>
      <c r="F15" s="4"/>
      <c r="G15" s="4"/>
      <c r="H15" s="4"/>
      <c r="I15" s="17"/>
      <c r="J15" s="7" t="s">
        <v>52</v>
      </c>
      <c r="K15" s="4"/>
      <c r="L15" s="4"/>
      <c r="M15" s="4"/>
      <c r="N15" s="4"/>
      <c r="O15" s="4"/>
      <c r="P15" s="4">
        <v>8</v>
      </c>
      <c r="Q15" s="4">
        <v>2</v>
      </c>
      <c r="R15" s="4"/>
      <c r="S15" s="4">
        <v>64</v>
      </c>
      <c r="U15" s="20">
        <f>I14*2</f>
        <v>0</v>
      </c>
      <c r="V15" s="20"/>
    </row>
    <row r="16" spans="1:22" s="20" customFormat="1" hidden="1">
      <c r="A16" s="87" t="s">
        <v>64</v>
      </c>
      <c r="B16" s="88"/>
      <c r="C16" s="88"/>
      <c r="D16" s="88"/>
      <c r="E16" s="88"/>
      <c r="F16" s="88"/>
      <c r="G16" s="88"/>
      <c r="H16" s="88"/>
      <c r="I16" s="88"/>
      <c r="J16" s="89"/>
      <c r="K16" s="3"/>
      <c r="L16" s="3"/>
      <c r="M16" s="3"/>
      <c r="N16" s="3"/>
      <c r="O16" s="3"/>
      <c r="P16" s="3"/>
      <c r="Q16" s="3"/>
      <c r="R16" s="3">
        <f>SUM(R11:R15)</f>
        <v>96</v>
      </c>
      <c r="S16" s="3">
        <f>SUM(S11:S15)</f>
        <v>192</v>
      </c>
      <c r="T16" s="20">
        <f>R16+S16</f>
        <v>288</v>
      </c>
    </row>
    <row r="17" spans="1:21">
      <c r="A17" s="4">
        <v>4</v>
      </c>
      <c r="B17" s="4" t="s">
        <v>25</v>
      </c>
      <c r="C17" s="19" t="s">
        <v>54</v>
      </c>
      <c r="D17" s="4">
        <v>2</v>
      </c>
      <c r="E17" s="4">
        <v>1</v>
      </c>
      <c r="F17" s="4">
        <v>1</v>
      </c>
      <c r="G17" s="4">
        <v>0</v>
      </c>
      <c r="H17" s="4">
        <v>3</v>
      </c>
      <c r="I17" s="17" t="s">
        <v>47</v>
      </c>
      <c r="J17" s="9" t="s">
        <v>26</v>
      </c>
      <c r="K17" s="4">
        <v>6</v>
      </c>
      <c r="L17" s="4"/>
      <c r="M17" s="4"/>
      <c r="N17" s="4">
        <v>4</v>
      </c>
      <c r="O17" s="4"/>
      <c r="P17" s="4"/>
      <c r="Q17" s="4">
        <v>2</v>
      </c>
      <c r="R17" s="4">
        <f>K17*2*2</f>
        <v>24</v>
      </c>
      <c r="S17" s="4">
        <f>N17*2*2</f>
        <v>16</v>
      </c>
    </row>
    <row r="18" spans="1:21">
      <c r="A18" s="4"/>
      <c r="B18" s="4"/>
      <c r="C18" s="5"/>
      <c r="D18" s="4"/>
      <c r="E18" s="4"/>
      <c r="F18" s="4"/>
      <c r="G18" s="4"/>
      <c r="H18" s="4"/>
      <c r="I18" s="17" t="s">
        <v>61</v>
      </c>
      <c r="J18" s="10" t="s">
        <v>58</v>
      </c>
      <c r="K18" s="4"/>
      <c r="L18" s="4"/>
      <c r="M18" s="4"/>
      <c r="N18" s="58">
        <v>4</v>
      </c>
      <c r="O18" s="4"/>
      <c r="P18" s="4"/>
      <c r="Q18" s="4">
        <v>2</v>
      </c>
      <c r="R18" s="4"/>
      <c r="S18" s="4">
        <f>N18*2*2</f>
        <v>16</v>
      </c>
    </row>
    <row r="19" spans="1:21">
      <c r="A19" s="4"/>
      <c r="B19" s="4"/>
      <c r="C19" s="5"/>
      <c r="D19" s="4"/>
      <c r="E19" s="4"/>
      <c r="F19" s="4"/>
      <c r="G19" s="4"/>
      <c r="H19" s="4"/>
      <c r="I19" s="17"/>
      <c r="J19" s="10" t="s">
        <v>59</v>
      </c>
      <c r="K19" s="4">
        <v>6</v>
      </c>
      <c r="L19" s="4"/>
      <c r="M19" s="4"/>
      <c r="N19" s="4">
        <v>4</v>
      </c>
      <c r="O19" s="4"/>
      <c r="P19" s="4"/>
      <c r="Q19" s="4">
        <v>2</v>
      </c>
      <c r="R19" s="4">
        <v>24</v>
      </c>
      <c r="S19" s="4">
        <f>N19*2*2</f>
        <v>16</v>
      </c>
      <c r="U19" s="20">
        <f>I19*2</f>
        <v>0</v>
      </c>
    </row>
    <row r="20" spans="1:21" s="20" customFormat="1" hidden="1">
      <c r="A20" s="87" t="s">
        <v>64</v>
      </c>
      <c r="B20" s="88"/>
      <c r="C20" s="88"/>
      <c r="D20" s="88"/>
      <c r="E20" s="88"/>
      <c r="F20" s="88"/>
      <c r="G20" s="88"/>
      <c r="H20" s="88"/>
      <c r="I20" s="88"/>
      <c r="J20" s="89"/>
      <c r="K20" s="3"/>
      <c r="L20" s="3"/>
      <c r="M20" s="3"/>
      <c r="N20" s="3"/>
      <c r="O20" s="3"/>
      <c r="P20" s="3"/>
      <c r="Q20" s="3"/>
      <c r="R20" s="3">
        <f>SUM(R17:R19)</f>
        <v>48</v>
      </c>
      <c r="S20" s="3">
        <f>SUM(S17:S19)</f>
        <v>48</v>
      </c>
      <c r="T20" s="20">
        <f>R20+S20</f>
        <v>96</v>
      </c>
    </row>
    <row r="21" spans="1:21">
      <c r="A21" s="4">
        <v>5</v>
      </c>
      <c r="B21" s="4" t="s">
        <v>27</v>
      </c>
      <c r="C21" s="19" t="s">
        <v>55</v>
      </c>
      <c r="D21" s="4">
        <v>3</v>
      </c>
      <c r="E21" s="4">
        <v>2</v>
      </c>
      <c r="F21" s="4">
        <v>1</v>
      </c>
      <c r="G21" s="4">
        <v>0</v>
      </c>
      <c r="H21" s="22">
        <v>6</v>
      </c>
      <c r="I21" s="17" t="s">
        <v>47</v>
      </c>
      <c r="J21" s="9" t="s">
        <v>60</v>
      </c>
      <c r="K21" s="4">
        <v>6</v>
      </c>
      <c r="L21" s="4"/>
      <c r="M21" s="4"/>
      <c r="N21" s="4">
        <v>10</v>
      </c>
      <c r="O21" s="4"/>
      <c r="P21" s="4"/>
      <c r="Q21" s="4">
        <v>2</v>
      </c>
      <c r="R21" s="4">
        <v>24</v>
      </c>
      <c r="S21" s="4">
        <v>40</v>
      </c>
    </row>
    <row r="22" spans="1:21">
      <c r="A22" s="5"/>
      <c r="B22" s="4"/>
      <c r="C22" s="5"/>
      <c r="D22" s="4"/>
      <c r="E22" s="4"/>
      <c r="F22" s="4"/>
      <c r="G22" s="4"/>
      <c r="H22" s="4"/>
      <c r="I22" s="12" t="s">
        <v>61</v>
      </c>
      <c r="J22" s="10" t="s">
        <v>28</v>
      </c>
      <c r="K22" s="4">
        <v>6</v>
      </c>
      <c r="L22" s="4"/>
      <c r="M22" s="4"/>
      <c r="N22" s="4">
        <v>10</v>
      </c>
      <c r="O22" s="4"/>
      <c r="P22" s="4"/>
      <c r="Q22" s="4">
        <v>2</v>
      </c>
      <c r="R22" s="4">
        <v>24</v>
      </c>
      <c r="S22" s="4">
        <v>40</v>
      </c>
    </row>
    <row r="23" spans="1:21">
      <c r="A23" s="5"/>
      <c r="B23" s="4"/>
      <c r="C23" s="5"/>
      <c r="D23" s="4"/>
      <c r="E23" s="4"/>
      <c r="F23" s="4"/>
      <c r="G23" s="4"/>
      <c r="H23" s="4"/>
      <c r="I23" s="12"/>
      <c r="J23" s="10" t="s">
        <v>29</v>
      </c>
      <c r="K23" s="4">
        <v>6</v>
      </c>
      <c r="L23" s="4"/>
      <c r="M23" s="4"/>
      <c r="N23" s="4">
        <v>10</v>
      </c>
      <c r="O23" s="4"/>
      <c r="P23" s="4"/>
      <c r="Q23" s="4">
        <v>2</v>
      </c>
      <c r="R23" s="4">
        <v>24</v>
      </c>
      <c r="S23" s="4">
        <v>40</v>
      </c>
      <c r="U23" s="20">
        <f>I23*2</f>
        <v>0</v>
      </c>
    </row>
    <row r="24" spans="1:21" s="20" customFormat="1" hidden="1">
      <c r="A24" s="87" t="s">
        <v>64</v>
      </c>
      <c r="B24" s="88"/>
      <c r="C24" s="88"/>
      <c r="D24" s="88"/>
      <c r="E24" s="88"/>
      <c r="F24" s="88"/>
      <c r="G24" s="88"/>
      <c r="H24" s="88"/>
      <c r="I24" s="88"/>
      <c r="J24" s="89"/>
      <c r="K24" s="3"/>
      <c r="L24" s="3"/>
      <c r="M24" s="3"/>
      <c r="N24" s="3"/>
      <c r="O24" s="3"/>
      <c r="P24" s="3"/>
      <c r="Q24" s="3"/>
      <c r="R24" s="3">
        <f>SUM(R21:R23)</f>
        <v>72</v>
      </c>
      <c r="S24" s="3">
        <f>SUM(S21:S23)</f>
        <v>120</v>
      </c>
      <c r="T24" s="21">
        <f>R24+S24</f>
        <v>192</v>
      </c>
    </row>
    <row r="25" spans="1:21">
      <c r="A25" s="85">
        <v>6</v>
      </c>
      <c r="B25" s="4" t="s">
        <v>30</v>
      </c>
      <c r="C25" s="5" t="s">
        <v>31</v>
      </c>
      <c r="D25" s="4">
        <v>2</v>
      </c>
      <c r="E25" s="4">
        <v>1</v>
      </c>
      <c r="F25" s="4">
        <v>1</v>
      </c>
      <c r="G25" s="4">
        <v>0</v>
      </c>
      <c r="H25" s="4">
        <v>4.5</v>
      </c>
      <c r="I25" s="17" t="s">
        <v>63</v>
      </c>
      <c r="J25" s="9" t="s">
        <v>62</v>
      </c>
      <c r="K25" s="4">
        <v>6</v>
      </c>
      <c r="L25" s="4"/>
      <c r="M25" s="4"/>
      <c r="N25" s="4">
        <v>8</v>
      </c>
      <c r="O25" s="4"/>
      <c r="P25" s="4"/>
      <c r="Q25" s="4">
        <v>2</v>
      </c>
      <c r="R25" s="4">
        <f>K25*2*2</f>
        <v>24</v>
      </c>
      <c r="S25" s="4">
        <v>32</v>
      </c>
    </row>
    <row r="26" spans="1:21">
      <c r="A26" s="85"/>
      <c r="B26" s="4"/>
      <c r="C26" s="5"/>
      <c r="D26" s="4"/>
      <c r="E26" s="4"/>
      <c r="F26" s="4"/>
      <c r="G26" s="4"/>
      <c r="H26" s="5"/>
      <c r="I26" s="17" t="s">
        <v>61</v>
      </c>
      <c r="J26" s="11" t="s">
        <v>65</v>
      </c>
      <c r="K26" s="4"/>
      <c r="L26" s="4"/>
      <c r="M26" s="4"/>
      <c r="N26" s="4">
        <v>8</v>
      </c>
      <c r="O26" s="4"/>
      <c r="P26" s="4"/>
      <c r="Q26" s="4">
        <v>2</v>
      </c>
      <c r="R26" s="4"/>
      <c r="S26" s="4">
        <v>32</v>
      </c>
    </row>
    <row r="27" spans="1:21">
      <c r="A27" s="85"/>
      <c r="B27" s="4"/>
      <c r="C27" s="5"/>
      <c r="D27" s="4"/>
      <c r="E27" s="4"/>
      <c r="F27" s="4"/>
      <c r="G27" s="4"/>
      <c r="H27" s="5"/>
      <c r="I27" s="17"/>
      <c r="J27" s="11" t="s">
        <v>16</v>
      </c>
      <c r="K27" s="4">
        <v>6</v>
      </c>
      <c r="L27" s="4"/>
      <c r="M27" s="4"/>
      <c r="N27" s="4">
        <v>8</v>
      </c>
      <c r="O27" s="4"/>
      <c r="P27" s="4"/>
      <c r="Q27" s="4">
        <v>2</v>
      </c>
      <c r="R27" s="4">
        <f>K27*2*2</f>
        <v>24</v>
      </c>
      <c r="S27" s="4">
        <v>32</v>
      </c>
      <c r="U27" s="20">
        <f>I27*2</f>
        <v>0</v>
      </c>
    </row>
    <row r="28" spans="1:21" s="20" customFormat="1" hidden="1">
      <c r="A28" s="87" t="s">
        <v>64</v>
      </c>
      <c r="B28" s="88"/>
      <c r="C28" s="88"/>
      <c r="D28" s="88"/>
      <c r="E28" s="88"/>
      <c r="F28" s="88"/>
      <c r="G28" s="88"/>
      <c r="H28" s="88"/>
      <c r="I28" s="88"/>
      <c r="J28" s="89"/>
      <c r="K28" s="3"/>
      <c r="L28" s="3"/>
      <c r="M28" s="3"/>
      <c r="N28" s="3"/>
      <c r="O28" s="3"/>
      <c r="P28" s="3"/>
      <c r="Q28" s="3"/>
      <c r="R28" s="3">
        <f>SUM(R25:R27)</f>
        <v>48</v>
      </c>
      <c r="S28" s="3">
        <f>SUM(S25:S27)</f>
        <v>96</v>
      </c>
      <c r="T28" s="21">
        <f>R28+S28</f>
        <v>144</v>
      </c>
    </row>
    <row r="29" spans="1:21">
      <c r="A29" s="85">
        <v>7</v>
      </c>
      <c r="B29" s="4" t="s">
        <v>32</v>
      </c>
      <c r="C29" s="5" t="s">
        <v>56</v>
      </c>
      <c r="D29" s="4">
        <v>2</v>
      </c>
      <c r="E29" s="4">
        <v>1</v>
      </c>
      <c r="F29" s="4">
        <v>1</v>
      </c>
      <c r="G29" s="4">
        <v>0</v>
      </c>
      <c r="H29" s="4">
        <v>3</v>
      </c>
      <c r="I29" s="17" t="s">
        <v>47</v>
      </c>
      <c r="J29" s="9" t="s">
        <v>125</v>
      </c>
      <c r="K29" s="4"/>
      <c r="L29" s="4">
        <v>6</v>
      </c>
      <c r="M29" s="4"/>
      <c r="N29" s="4"/>
      <c r="O29" s="4"/>
      <c r="P29" s="4"/>
      <c r="Q29" s="4">
        <v>2</v>
      </c>
      <c r="R29" s="4">
        <v>36</v>
      </c>
      <c r="S29" s="4"/>
    </row>
    <row r="30" spans="1:21">
      <c r="A30" s="85"/>
      <c r="B30" s="4"/>
      <c r="C30" s="5"/>
      <c r="D30" s="4"/>
      <c r="E30" s="4"/>
      <c r="F30" s="4"/>
      <c r="G30" s="4"/>
      <c r="H30" s="4"/>
      <c r="I30" s="17" t="s">
        <v>48</v>
      </c>
      <c r="J30" s="7" t="s">
        <v>126</v>
      </c>
      <c r="K30" s="4"/>
      <c r="L30" s="4">
        <v>5</v>
      </c>
      <c r="M30" s="4"/>
      <c r="N30" s="4"/>
      <c r="O30" s="4"/>
      <c r="P30" s="4"/>
      <c r="Q30" s="4">
        <v>2</v>
      </c>
      <c r="R30" s="4">
        <v>30</v>
      </c>
      <c r="S30" s="4"/>
    </row>
    <row r="31" spans="1:21">
      <c r="A31" s="85"/>
      <c r="B31" s="4"/>
      <c r="C31" s="5"/>
      <c r="D31" s="4"/>
      <c r="E31" s="4"/>
      <c r="F31" s="4"/>
      <c r="G31" s="4"/>
      <c r="H31" s="5"/>
      <c r="I31" s="17"/>
      <c r="J31" s="11" t="s">
        <v>33</v>
      </c>
      <c r="K31" s="4"/>
      <c r="L31" s="4">
        <v>5</v>
      </c>
      <c r="M31" s="4"/>
      <c r="N31" s="4"/>
      <c r="O31" s="4"/>
      <c r="P31" s="4"/>
      <c r="Q31" s="4">
        <v>2</v>
      </c>
      <c r="R31" s="4">
        <v>30</v>
      </c>
      <c r="S31" s="4"/>
      <c r="U31" s="20">
        <f>I31*2</f>
        <v>0</v>
      </c>
    </row>
    <row r="32" spans="1:21" hidden="1">
      <c r="A32" s="87" t="s">
        <v>64</v>
      </c>
      <c r="B32" s="88"/>
      <c r="C32" s="88"/>
      <c r="D32" s="88"/>
      <c r="E32" s="88"/>
      <c r="F32" s="88"/>
      <c r="G32" s="88"/>
      <c r="H32" s="88"/>
      <c r="I32" s="88"/>
      <c r="J32" s="89"/>
      <c r="K32" s="4"/>
      <c r="L32" s="4"/>
      <c r="M32" s="4"/>
      <c r="N32" s="4"/>
      <c r="O32" s="4"/>
      <c r="P32" s="4"/>
      <c r="Q32" s="4"/>
      <c r="R32" s="3">
        <f>SUM(R29:R31)</f>
        <v>96</v>
      </c>
      <c r="S32" s="4"/>
    </row>
    <row r="33" spans="1:21">
      <c r="A33" s="85">
        <v>8</v>
      </c>
      <c r="B33" s="4" t="s">
        <v>34</v>
      </c>
      <c r="C33" s="5" t="s">
        <v>57</v>
      </c>
      <c r="D33" s="4">
        <v>5</v>
      </c>
      <c r="E33" s="4">
        <v>3</v>
      </c>
      <c r="F33" s="4">
        <v>2</v>
      </c>
      <c r="G33" s="4"/>
      <c r="H33" s="4">
        <v>10.5</v>
      </c>
      <c r="I33" s="17" t="s">
        <v>127</v>
      </c>
      <c r="J33" s="9" t="s">
        <v>67</v>
      </c>
      <c r="K33" s="4"/>
      <c r="L33" s="4">
        <v>6</v>
      </c>
      <c r="M33" s="4"/>
      <c r="N33" s="4"/>
      <c r="O33" s="4">
        <v>8</v>
      </c>
      <c r="P33" s="4"/>
      <c r="Q33" s="4">
        <v>2</v>
      </c>
      <c r="R33" s="4">
        <f>L33*3*2</f>
        <v>36</v>
      </c>
      <c r="S33" s="4">
        <f>O33*3*2</f>
        <v>48</v>
      </c>
    </row>
    <row r="34" spans="1:21">
      <c r="A34" s="85"/>
      <c r="B34" s="4"/>
      <c r="C34" s="5"/>
      <c r="D34" s="4"/>
      <c r="E34" s="4"/>
      <c r="F34" s="4"/>
      <c r="G34" s="4"/>
      <c r="H34" s="5"/>
      <c r="I34" s="17" t="s">
        <v>48</v>
      </c>
      <c r="J34" s="7" t="s">
        <v>35</v>
      </c>
      <c r="K34" s="4"/>
      <c r="L34" s="4">
        <v>4</v>
      </c>
      <c r="M34" s="4"/>
      <c r="N34" s="4"/>
      <c r="O34" s="4">
        <v>8</v>
      </c>
      <c r="P34" s="4"/>
      <c r="Q34" s="4">
        <v>2</v>
      </c>
      <c r="R34" s="4">
        <f>L34*3*2</f>
        <v>24</v>
      </c>
      <c r="S34" s="4">
        <f t="shared" ref="S34:S36" si="0">O34*3*2</f>
        <v>48</v>
      </c>
    </row>
    <row r="35" spans="1:21">
      <c r="A35" s="6"/>
      <c r="B35" s="4"/>
      <c r="C35" s="5"/>
      <c r="D35" s="4"/>
      <c r="E35" s="4"/>
      <c r="F35" s="4"/>
      <c r="G35" s="4"/>
      <c r="H35" s="5"/>
      <c r="I35" s="17"/>
      <c r="J35" s="11" t="s">
        <v>36</v>
      </c>
      <c r="K35" s="4"/>
      <c r="L35" s="4">
        <v>4</v>
      </c>
      <c r="M35" s="4"/>
      <c r="N35" s="4"/>
      <c r="O35" s="4">
        <v>4</v>
      </c>
      <c r="P35" s="4"/>
      <c r="Q35" s="4">
        <v>2</v>
      </c>
      <c r="R35" s="4">
        <f>L35*3*2</f>
        <v>24</v>
      </c>
      <c r="S35" s="4">
        <f t="shared" si="0"/>
        <v>24</v>
      </c>
    </row>
    <row r="36" spans="1:21">
      <c r="A36" s="8"/>
      <c r="B36" s="4"/>
      <c r="C36" s="5"/>
      <c r="D36" s="4"/>
      <c r="E36" s="4"/>
      <c r="F36" s="4"/>
      <c r="G36" s="4"/>
      <c r="H36" s="5"/>
      <c r="I36" s="17"/>
      <c r="J36" s="11" t="s">
        <v>119</v>
      </c>
      <c r="K36" s="4"/>
      <c r="L36" s="4">
        <v>6</v>
      </c>
      <c r="M36" s="4"/>
      <c r="N36" s="4"/>
      <c r="O36" s="4">
        <v>8</v>
      </c>
      <c r="P36" s="4"/>
      <c r="Q36" s="4">
        <v>2</v>
      </c>
      <c r="R36" s="4">
        <f>L36*3*2</f>
        <v>36</v>
      </c>
      <c r="S36" s="4">
        <f t="shared" si="0"/>
        <v>48</v>
      </c>
      <c r="U36" s="20">
        <f>I36*2</f>
        <v>0</v>
      </c>
    </row>
    <row r="37" spans="1:21" hidden="1">
      <c r="A37" s="87" t="s">
        <v>64</v>
      </c>
      <c r="B37" s="88"/>
      <c r="C37" s="88"/>
      <c r="D37" s="88"/>
      <c r="E37" s="88"/>
      <c r="F37" s="88"/>
      <c r="G37" s="88"/>
      <c r="H37" s="88"/>
      <c r="I37" s="88"/>
      <c r="J37" s="89"/>
      <c r="K37" s="4"/>
      <c r="L37" s="4"/>
      <c r="M37" s="4"/>
      <c r="N37" s="4"/>
      <c r="O37" s="4"/>
      <c r="P37" s="4"/>
      <c r="Q37" s="4"/>
      <c r="R37" s="3">
        <f>SUM(R33:R36)</f>
        <v>120</v>
      </c>
      <c r="S37" s="3">
        <f>SUM(S33:S36)</f>
        <v>168</v>
      </c>
      <c r="T37" s="20">
        <f>R37+S37</f>
        <v>288</v>
      </c>
    </row>
    <row r="38" spans="1:21">
      <c r="A38" s="23"/>
      <c r="B38" s="23"/>
      <c r="C38" s="23"/>
      <c r="D38" s="23"/>
      <c r="E38" s="23"/>
      <c r="F38" s="23"/>
      <c r="G38" s="23"/>
      <c r="H38" s="23"/>
      <c r="I38" s="23"/>
      <c r="J38" s="16" t="s">
        <v>66</v>
      </c>
      <c r="K38" s="4"/>
      <c r="L38" s="4">
        <v>4</v>
      </c>
      <c r="M38" s="4"/>
      <c r="N38" s="4"/>
      <c r="O38" s="4">
        <v>4</v>
      </c>
      <c r="P38" s="4"/>
      <c r="Q38" s="4">
        <v>2</v>
      </c>
      <c r="R38" s="60">
        <v>24</v>
      </c>
      <c r="S38" s="60">
        <v>24</v>
      </c>
      <c r="T38" s="20"/>
    </row>
    <row r="39" spans="1:21">
      <c r="A39" s="84" t="s">
        <v>17</v>
      </c>
      <c r="B39" s="84"/>
      <c r="C39" s="84"/>
      <c r="D39" s="3">
        <f>SUM(D9:D34)</f>
        <v>21</v>
      </c>
      <c r="E39" s="3">
        <f>SUM(E9:E35)</f>
        <v>10</v>
      </c>
      <c r="F39" s="3">
        <f>SUM(F9:F35)</f>
        <v>8</v>
      </c>
      <c r="G39" s="3">
        <f>SUM(G5:G26)</f>
        <v>3</v>
      </c>
      <c r="H39" s="3">
        <f>SUM(H9:H35)</f>
        <v>45</v>
      </c>
      <c r="I39" s="18"/>
      <c r="J39" s="7"/>
      <c r="K39" s="4"/>
      <c r="L39" s="4"/>
      <c r="M39" s="4"/>
      <c r="N39" s="4"/>
      <c r="O39" s="4"/>
      <c r="P39" s="4"/>
      <c r="Q39" s="4"/>
      <c r="R39" s="4"/>
      <c r="S39" s="4"/>
    </row>
    <row r="41" spans="1:21">
      <c r="A41" s="20" t="s">
        <v>68</v>
      </c>
    </row>
    <row r="42" spans="1:21">
      <c r="A42" t="s">
        <v>69</v>
      </c>
    </row>
    <row r="43" spans="1:21">
      <c r="A43" t="s">
        <v>70</v>
      </c>
    </row>
    <row r="44" spans="1:21">
      <c r="A44" t="s">
        <v>71</v>
      </c>
    </row>
    <row r="45" spans="1:21">
      <c r="A45" t="s">
        <v>72</v>
      </c>
    </row>
    <row r="46" spans="1:21">
      <c r="A46" t="s">
        <v>73</v>
      </c>
    </row>
    <row r="47" spans="1:21">
      <c r="A47" t="s">
        <v>74</v>
      </c>
    </row>
  </sheetData>
  <mergeCells count="35">
    <mergeCell ref="K7:M7"/>
    <mergeCell ref="N7:P7"/>
    <mergeCell ref="Q7:Q8"/>
    <mergeCell ref="R7:S7"/>
    <mergeCell ref="A32:J32"/>
    <mergeCell ref="A6:A8"/>
    <mergeCell ref="K6:P6"/>
    <mergeCell ref="R6:S6"/>
    <mergeCell ref="J6:J8"/>
    <mergeCell ref="I7:I8"/>
    <mergeCell ref="H6:H8"/>
    <mergeCell ref="G7:G8"/>
    <mergeCell ref="F7:F8"/>
    <mergeCell ref="E7:E8"/>
    <mergeCell ref="D6:D8"/>
    <mergeCell ref="C6:C8"/>
    <mergeCell ref="A39:C39"/>
    <mergeCell ref="F9:F10"/>
    <mergeCell ref="A16:J16"/>
    <mergeCell ref="A20:J20"/>
    <mergeCell ref="A24:J24"/>
    <mergeCell ref="A28:J28"/>
    <mergeCell ref="A37:J37"/>
    <mergeCell ref="H9:H10"/>
    <mergeCell ref="B7:B8"/>
    <mergeCell ref="E6:G6"/>
    <mergeCell ref="A25:A27"/>
    <mergeCell ref="A29:A31"/>
    <mergeCell ref="A33:A34"/>
    <mergeCell ref="G9:G10"/>
    <mergeCell ref="A9:A10"/>
    <mergeCell ref="B9:B10"/>
    <mergeCell ref="C9:C10"/>
    <mergeCell ref="D9:D10"/>
    <mergeCell ref="E9:E10"/>
  </mergeCells>
  <pageMargins left="0.7" right="0.7" top="0.75" bottom="0.75" header="0.3" footer="0.3"/>
  <pageSetup scale="70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jdwl kuliah genap 20132014</vt:lpstr>
      <vt:lpstr>distribusi genap 20132014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puput</dc:creator>
  <cp:lastModifiedBy>Windows</cp:lastModifiedBy>
  <cp:lastPrinted>2014-01-24T03:05:35Z</cp:lastPrinted>
  <dcterms:created xsi:type="dcterms:W3CDTF">2014-01-16T02:18:55Z</dcterms:created>
  <dcterms:modified xsi:type="dcterms:W3CDTF">2014-01-27T03:51:39Z</dcterms:modified>
</cp:coreProperties>
</file>