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NILAI OSCA SKILL PKK1" sheetId="1" r:id="rId1"/>
    <sheet name="NILAI OSCA TULIS PKK1" sheetId="2" r:id="rId2"/>
  </sheets>
  <definedNames>
    <definedName name="_xlnm.Print_Area" localSheetId="0">'NILAI OSCA SKILL PKK1'!$C$1:$V$67</definedName>
  </definedNames>
  <calcPr fullCalcOnLoad="1"/>
</workbook>
</file>

<file path=xl/comments1.xml><?xml version="1.0" encoding="utf-8"?>
<comments xmlns="http://schemas.openxmlformats.org/spreadsheetml/2006/main">
  <authors>
    <author>Alfizi</author>
    <author>Wilis</author>
  </authors>
  <commentList>
    <comment ref="D21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nim baru MAHASIWA LAMA</t>
        </r>
      </text>
    </comment>
    <comment ref="D39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MAHASISWA LAMA TURUN TINGKAT NIM LAMA JADI SEMESTER 1
</t>
        </r>
      </text>
    </comment>
    <comment ref="D50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MMAHASISWA LAMA TURUN TINGKAT NIM LAMA JADI SEMESTER 1
</t>
        </r>
      </text>
    </comment>
    <comment ref="N6" authorId="1">
      <text>
        <r>
          <rPr>
            <b/>
            <sz val="9"/>
            <rFont val="Tahoma"/>
            <family val="2"/>
          </rPr>
          <t>Wilis:</t>
        </r>
        <r>
          <rPr>
            <sz val="9"/>
            <rFont val="Tahoma"/>
            <family val="2"/>
          </rPr>
          <t xml:space="preserve">
Stase 5</t>
        </r>
      </text>
    </comment>
    <comment ref="L6" authorId="1">
      <text>
        <r>
          <rPr>
            <b/>
            <sz val="9"/>
            <rFont val="Tahoma"/>
            <family val="2"/>
          </rPr>
          <t>Wilis:</t>
        </r>
        <r>
          <rPr>
            <sz val="9"/>
            <rFont val="Tahoma"/>
            <family val="2"/>
          </rPr>
          <t xml:space="preserve">
Stase 4</t>
        </r>
      </text>
    </comment>
  </commentList>
</comments>
</file>

<file path=xl/comments2.xml><?xml version="1.0" encoding="utf-8"?>
<comments xmlns="http://schemas.openxmlformats.org/spreadsheetml/2006/main">
  <authors>
    <author>Alfizi</author>
  </authors>
  <commentList>
    <comment ref="B20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nim baru MAHASIWA LAMA</t>
        </r>
      </text>
    </comment>
    <comment ref="B38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MAHASISWA LAMA TURUN TINGKAT NIM LAMA JADI SEMESTER 1
</t>
        </r>
      </text>
    </comment>
    <comment ref="B49" authorId="0">
      <text>
        <r>
          <rPr>
            <b/>
            <sz val="9"/>
            <rFont val="Tahoma"/>
            <family val="2"/>
          </rPr>
          <t>Alfizi:</t>
        </r>
        <r>
          <rPr>
            <sz val="9"/>
            <rFont val="Tahoma"/>
            <family val="2"/>
          </rPr>
          <t xml:space="preserve">
MMAHASISWA LAMA TURUN TINGKAT NIM LAMA JADI SEMESTER 1
</t>
        </r>
      </text>
    </comment>
  </commentList>
</comments>
</file>

<file path=xl/sharedStrings.xml><?xml version="1.0" encoding="utf-8"?>
<sst xmlns="http://schemas.openxmlformats.org/spreadsheetml/2006/main" count="268" uniqueCount="137">
  <si>
    <t>NO</t>
  </si>
  <si>
    <t>NAMA</t>
  </si>
  <si>
    <t>KET</t>
  </si>
  <si>
    <t>NIM</t>
  </si>
  <si>
    <t>STASI SKILL</t>
  </si>
  <si>
    <t>JML</t>
  </si>
  <si>
    <t>NA</t>
  </si>
  <si>
    <t>TL</t>
  </si>
  <si>
    <t>L</t>
  </si>
  <si>
    <t>JML/7</t>
  </si>
  <si>
    <t>NILAI</t>
  </si>
  <si>
    <t>MUTU</t>
  </si>
  <si>
    <t>AISAH YULIANI</t>
  </si>
  <si>
    <t>15154013697001</t>
  </si>
  <si>
    <t>ALIA KOMALASARI</t>
  </si>
  <si>
    <t>15154013698002</t>
  </si>
  <si>
    <t>AMALIA DINAR SHAFIRA</t>
  </si>
  <si>
    <t>15154013699003</t>
  </si>
  <si>
    <t>ANGGI FRIDYANA</t>
  </si>
  <si>
    <t>15154013700004</t>
  </si>
  <si>
    <t>ANGGITA PUTRI LARASATI</t>
  </si>
  <si>
    <t>15154013701005</t>
  </si>
  <si>
    <t>ANGGITA WIDI NUGRAHENI</t>
  </si>
  <si>
    <t>15154013702006</t>
  </si>
  <si>
    <t>ANGGUN YULIANINGSIH</t>
  </si>
  <si>
    <t>15154013703007</t>
  </si>
  <si>
    <t>ANNIF MULYANI</t>
  </si>
  <si>
    <t>15154013704008</t>
  </si>
  <si>
    <t>ARINDA NOVALIA</t>
  </si>
  <si>
    <t>15154013705009</t>
  </si>
  <si>
    <t>ARIYANTI</t>
  </si>
  <si>
    <t>15154013706010</t>
  </si>
  <si>
    <t>AYU RAHIMMAH</t>
  </si>
  <si>
    <t>15154013707011</t>
  </si>
  <si>
    <t>BENI ARYANI</t>
  </si>
  <si>
    <t>15154013708012</t>
  </si>
  <si>
    <t>DELA KHAIRINA ZAMARI</t>
  </si>
  <si>
    <t>15154013709013</t>
  </si>
  <si>
    <t>DESI AMALIA</t>
  </si>
  <si>
    <t>15154013710014</t>
  </si>
  <si>
    <t>DIES LOLITA MULTRISARI</t>
  </si>
  <si>
    <t>15154013711015</t>
  </si>
  <si>
    <t>ELIS TIAWATI</t>
  </si>
  <si>
    <t>15154013712016</t>
  </si>
  <si>
    <t>ELSA NINIK YULYANA</t>
  </si>
  <si>
    <t>15154013713017</t>
  </si>
  <si>
    <t>ERISTA FEBY HANTARI</t>
  </si>
  <si>
    <t>15154013714018</t>
  </si>
  <si>
    <t>ERMILDA DWI BINTARI</t>
  </si>
  <si>
    <t>15154013715019</t>
  </si>
  <si>
    <t>HENI NIRWANDA</t>
  </si>
  <si>
    <t>15154013716020</t>
  </si>
  <si>
    <t>HIDAYATI ZULFA FITRI</t>
  </si>
  <si>
    <t>15154013717021</t>
  </si>
  <si>
    <t>IRLANY SUSILO RAHAYU B</t>
  </si>
  <si>
    <t>15154013718022</t>
  </si>
  <si>
    <t>JUNIARTI</t>
  </si>
  <si>
    <t>15154013719023</t>
  </si>
  <si>
    <t>LENI PUSPITA SARI</t>
  </si>
  <si>
    <t>15154013720024</t>
  </si>
  <si>
    <t>LESI VENTA NIASIH</t>
  </si>
  <si>
    <t>15154013721025</t>
  </si>
  <si>
    <t>LINTANG YOSSHIE P</t>
  </si>
  <si>
    <t>15154013722026</t>
  </si>
  <si>
    <t>LUTFI DWI ARIFIANTI</t>
  </si>
  <si>
    <t>15154013723027</t>
  </si>
  <si>
    <t>MELATI YUNIKASARI</t>
  </si>
  <si>
    <t>15154013724028</t>
  </si>
  <si>
    <t>NAIMATU DARIYAH</t>
  </si>
  <si>
    <t>15154013725029</t>
  </si>
  <si>
    <t>NAJMY ZAN AL FATIH</t>
  </si>
  <si>
    <t>15154013726030</t>
  </si>
  <si>
    <t>NENI FAJRI HASTUTI</t>
  </si>
  <si>
    <t>15154013727031</t>
  </si>
  <si>
    <t>NOVADHILA P</t>
  </si>
  <si>
    <t>15154013728032</t>
  </si>
  <si>
    <t>NUR EISAH</t>
  </si>
  <si>
    <t>141540134520055</t>
  </si>
  <si>
    <t>NUR KHASANAH</t>
  </si>
  <si>
    <t>15154013730034</t>
  </si>
  <si>
    <t>PUTRI AULIA DEVI S</t>
  </si>
  <si>
    <t>15154013731035</t>
  </si>
  <si>
    <t>RAHMANITA</t>
  </si>
  <si>
    <t>15154013732036</t>
  </si>
  <si>
    <t>RATNA AGUSTIANA</t>
  </si>
  <si>
    <t>15154013734038</t>
  </si>
  <si>
    <t>RETNO HAYUNING PALUPI</t>
  </si>
  <si>
    <t>15154013735039</t>
  </si>
  <si>
    <t>RINI ASTIANINGSIH</t>
  </si>
  <si>
    <t>15154013737041</t>
  </si>
  <si>
    <t>RINI SETIAWATI</t>
  </si>
  <si>
    <t>15154013738042</t>
  </si>
  <si>
    <t>RISTA EKA NINGTYAS</t>
  </si>
  <si>
    <t>15154013739043</t>
  </si>
  <si>
    <t>RITA AGUSTIN</t>
  </si>
  <si>
    <t>15154013740044</t>
  </si>
  <si>
    <t>SERLI SETIA NINGSIH</t>
  </si>
  <si>
    <t>15154013741045</t>
  </si>
  <si>
    <t>SHINTIA IMANISA</t>
  </si>
  <si>
    <t>141540134630066</t>
  </si>
  <si>
    <t>SINTHA MIRANDA</t>
  </si>
  <si>
    <t>15154013742046</t>
  </si>
  <si>
    <t>SUHARNA</t>
  </si>
  <si>
    <t>15154013743047</t>
  </si>
  <si>
    <t>SURYANI</t>
  </si>
  <si>
    <t>15154013744048</t>
  </si>
  <si>
    <t>SUSIIDAMAYANTI ASWAD</t>
  </si>
  <si>
    <t>15154013745049</t>
  </si>
  <si>
    <t>TETY YULIARTI</t>
  </si>
  <si>
    <t>15154013746050</t>
  </si>
  <si>
    <t>TIFFANI SANTOSO PUTRI</t>
  </si>
  <si>
    <t>15154013747051</t>
  </si>
  <si>
    <t>TRI RETNO WATI</t>
  </si>
  <si>
    <t>15154013748052</t>
  </si>
  <si>
    <t>TRIYANTI</t>
  </si>
  <si>
    <t>15154013749053</t>
  </si>
  <si>
    <t>ULFA DWI LESTARI</t>
  </si>
  <si>
    <t>15154013750054</t>
  </si>
  <si>
    <t>WARSIH</t>
  </si>
  <si>
    <t>15154013751055</t>
  </si>
  <si>
    <t>KOORDINATOR PKK I 2017</t>
  </si>
  <si>
    <t>ROSI KURNIA SUGIHARTI, SST., M.Kes</t>
  </si>
  <si>
    <t>NILAI OSCA PKK I</t>
  </si>
  <si>
    <t>PRODI KEBIDANAN D3 STIKES HARAPAN BANGSA PURWOKERTO</t>
  </si>
  <si>
    <t>TA. 2016/2017</t>
  </si>
  <si>
    <t>HAMIL</t>
  </si>
  <si>
    <t>BERSALIN</t>
  </si>
  <si>
    <t>PATOLOGIS</t>
  </si>
  <si>
    <t>PARTOGRAF</t>
  </si>
  <si>
    <t>ALAT</t>
  </si>
  <si>
    <t>NIFAS</t>
  </si>
  <si>
    <t>BBL</t>
  </si>
  <si>
    <t>AYU MEGASARI</t>
  </si>
  <si>
    <t>141540134010004</t>
  </si>
  <si>
    <t>-</t>
  </si>
  <si>
    <t>NAMA MAHASISWA</t>
  </si>
  <si>
    <t>NILAI UJI TULIS OSCA PKK 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</si>
</sst>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 Narrow"/>
      <family val="2"/>
    </font>
    <font>
      <sz val="12"/>
      <color indexed="8"/>
      <name val="Cambri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N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"/>
      <family val="0"/>
    </font>
    <font>
      <sz val="11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3" fillId="0" borderId="11" xfId="66" applyFont="1" applyFill="1" applyBorder="1" applyAlignment="1">
      <alignment horizontal="center"/>
      <protection/>
    </xf>
    <xf numFmtId="0" fontId="48" fillId="0" borderId="11" xfId="0" applyFont="1" applyBorder="1" applyAlignment="1">
      <alignment horizontal="center"/>
    </xf>
    <xf numFmtId="0" fontId="3" fillId="0" borderId="12" xfId="66" applyFont="1" applyFill="1" applyBorder="1" applyAlignment="1">
      <alignment horizontal="center"/>
      <protection/>
    </xf>
    <xf numFmtId="0" fontId="48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/>
    </xf>
    <xf numFmtId="0" fontId="45" fillId="0" borderId="13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7" fillId="0" borderId="14" xfId="60" applyFont="1" applyFill="1" applyBorder="1" applyAlignment="1">
      <alignment wrapText="1"/>
      <protection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60" applyFont="1" applyFill="1" applyBorder="1" applyAlignment="1">
      <alignment wrapText="1"/>
      <protection/>
    </xf>
    <xf numFmtId="0" fontId="7" fillId="33" borderId="14" xfId="60" applyFont="1" applyFill="1" applyBorder="1" applyAlignment="1">
      <alignment wrapText="1"/>
      <protection/>
    </xf>
    <xf numFmtId="0" fontId="47" fillId="0" borderId="15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47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4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>
      <alignment horizontal="center"/>
    </xf>
    <xf numFmtId="0" fontId="8" fillId="0" borderId="10" xfId="60" applyFont="1" applyFill="1" applyBorder="1" applyAlignment="1">
      <alignment vertical="center" wrapText="1"/>
      <protection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33" borderId="10" xfId="60" applyFont="1" applyFill="1" applyBorder="1" applyAlignment="1">
      <alignment vertical="center" wrapText="1"/>
      <protection/>
    </xf>
    <xf numFmtId="0" fontId="8" fillId="0" borderId="10" xfId="0" applyFont="1" applyBorder="1" applyAlignment="1" applyProtection="1" quotePrefix="1">
      <alignment horizontal="center"/>
      <protection locked="0"/>
    </xf>
    <xf numFmtId="0" fontId="51" fillId="0" borderId="0" xfId="0" applyFont="1" applyAlignment="1">
      <alignment/>
    </xf>
    <xf numFmtId="0" fontId="51" fillId="34" borderId="10" xfId="0" applyFont="1" applyFill="1" applyBorder="1" applyAlignment="1">
      <alignment horizontal="center"/>
    </xf>
    <xf numFmtId="0" fontId="8" fillId="34" borderId="10" xfId="60" applyFont="1" applyFill="1" applyBorder="1" applyAlignment="1">
      <alignment vertical="center" wrapText="1"/>
      <protection/>
    </xf>
    <xf numFmtId="0" fontId="8" fillId="34" borderId="10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47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47" applyNumberFormat="1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rmal 4 2" xfId="63"/>
    <cellStyle name="Normal 5" xfId="64"/>
    <cellStyle name="Normal 5 2" xfId="65"/>
    <cellStyle name="Normal_MASTER TL L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3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C1">
      <pane xSplit="1" ySplit="6" topLeftCell="D10" activePane="bottomRight" state="frozen"/>
      <selection pane="topLeft" activeCell="C1" sqref="C1"/>
      <selection pane="topRight" activeCell="D1" sqref="D1"/>
      <selection pane="bottomLeft" activeCell="C7" sqref="C7"/>
      <selection pane="bottomRight" activeCell="V20" sqref="V20"/>
    </sheetView>
  </sheetViews>
  <sheetFormatPr defaultColWidth="9.140625" defaultRowHeight="15"/>
  <cols>
    <col min="1" max="2" width="9.140625" style="14" hidden="1" customWidth="1"/>
    <col min="3" max="3" width="4.7109375" style="3" customWidth="1"/>
    <col min="4" max="4" width="26.00390625" style="3" customWidth="1"/>
    <col min="5" max="5" width="16.28125" style="3" customWidth="1"/>
    <col min="6" max="6" width="8.7109375" style="4" customWidth="1"/>
    <col min="7" max="7" width="5.7109375" style="4" customWidth="1"/>
    <col min="8" max="8" width="8.7109375" style="4" customWidth="1"/>
    <col min="9" max="9" width="5.7109375" style="4" customWidth="1"/>
    <col min="10" max="10" width="8.7109375" style="4" customWidth="1"/>
    <col min="11" max="11" width="5.7109375" style="4" customWidth="1"/>
    <col min="12" max="12" width="8.7109375" style="4" customWidth="1"/>
    <col min="13" max="13" width="5.7109375" style="4" customWidth="1"/>
    <col min="14" max="14" width="8.7109375" style="4" customWidth="1"/>
    <col min="15" max="15" width="5.7109375" style="4" customWidth="1"/>
    <col min="16" max="16" width="8.7109375" style="4" customWidth="1"/>
    <col min="17" max="17" width="5.7109375" style="4" customWidth="1"/>
    <col min="18" max="18" width="8.7109375" style="4" customWidth="1"/>
    <col min="19" max="19" width="5.7109375" style="4" customWidth="1"/>
    <col min="20" max="22" width="9.140625" style="4" customWidth="1"/>
  </cols>
  <sheetData>
    <row r="1" spans="3:22" ht="15">
      <c r="C1" s="49" t="s">
        <v>122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3:22" ht="15">
      <c r="C2" s="49" t="s">
        <v>123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3:22" ht="15">
      <c r="C3" s="50" t="s">
        <v>124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3:22" ht="16.5">
      <c r="C4" s="15"/>
      <c r="D4" s="23"/>
      <c r="E4" s="2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3"/>
    </row>
    <row r="5" spans="3:22" ht="15">
      <c r="C5" s="52" t="s">
        <v>0</v>
      </c>
      <c r="D5" s="52" t="s">
        <v>1</v>
      </c>
      <c r="E5" s="52" t="s">
        <v>3</v>
      </c>
      <c r="F5" s="53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2" t="s">
        <v>5</v>
      </c>
      <c r="U5" s="9" t="s">
        <v>6</v>
      </c>
      <c r="V5" s="10" t="s">
        <v>10</v>
      </c>
    </row>
    <row r="6" spans="3:22" ht="15">
      <c r="C6" s="52"/>
      <c r="D6" s="52"/>
      <c r="E6" s="52"/>
      <c r="F6" s="5" t="s">
        <v>125</v>
      </c>
      <c r="G6" s="5" t="s">
        <v>2</v>
      </c>
      <c r="H6" s="5" t="s">
        <v>126</v>
      </c>
      <c r="I6" s="5" t="s">
        <v>2</v>
      </c>
      <c r="J6" s="5" t="s">
        <v>127</v>
      </c>
      <c r="K6" s="5" t="s">
        <v>2</v>
      </c>
      <c r="L6" s="5" t="s">
        <v>128</v>
      </c>
      <c r="M6" s="5" t="s">
        <v>2</v>
      </c>
      <c r="N6" s="5" t="s">
        <v>129</v>
      </c>
      <c r="O6" s="5" t="s">
        <v>2</v>
      </c>
      <c r="P6" s="5" t="s">
        <v>130</v>
      </c>
      <c r="Q6" s="5" t="s">
        <v>2</v>
      </c>
      <c r="R6" s="22" t="s">
        <v>131</v>
      </c>
      <c r="S6" s="5" t="s">
        <v>2</v>
      </c>
      <c r="T6" s="52"/>
      <c r="U6" s="11" t="s">
        <v>9</v>
      </c>
      <c r="V6" s="12" t="s">
        <v>11</v>
      </c>
    </row>
    <row r="7" spans="3:22" ht="31.5">
      <c r="C7" s="7">
        <v>1</v>
      </c>
      <c r="D7" s="24" t="s">
        <v>12</v>
      </c>
      <c r="E7" s="25" t="s">
        <v>13</v>
      </c>
      <c r="F7" s="6">
        <v>83</v>
      </c>
      <c r="G7" s="8" t="str">
        <f aca="true" t="shared" si="0" ref="G7:G38">VLOOKUP(F7,$A$65:$D$76,2)</f>
        <v>L</v>
      </c>
      <c r="H7" s="5">
        <v>86</v>
      </c>
      <c r="I7" s="8" t="str">
        <f aca="true" t="shared" si="1" ref="I7:I52">VLOOKUP(H7,$A$65:$D$76,2)</f>
        <v>L</v>
      </c>
      <c r="J7" s="5">
        <v>87</v>
      </c>
      <c r="K7" s="8" t="str">
        <f aca="true" t="shared" si="2" ref="K7:K38">VLOOKUP(J7,$A$65:$D$76,2)</f>
        <v>L</v>
      </c>
      <c r="L7" s="5">
        <v>22.2</v>
      </c>
      <c r="M7" s="8" t="str">
        <f aca="true" t="shared" si="3" ref="M7:M38">VLOOKUP(L7,$A$65:$D$76,2)</f>
        <v>TL</v>
      </c>
      <c r="N7" s="5">
        <v>55.56</v>
      </c>
      <c r="O7" s="8" t="str">
        <f aca="true" t="shared" si="4" ref="O7:O38">VLOOKUP(N7,$A$65:$D$76,2)</f>
        <v>TL</v>
      </c>
      <c r="P7" s="5">
        <v>77.5</v>
      </c>
      <c r="Q7" s="8" t="str">
        <f aca="true" t="shared" si="5" ref="Q7:Q38">VLOOKUP(P7,$A$65:$D$76,2)</f>
        <v>L</v>
      </c>
      <c r="R7" s="5">
        <v>74</v>
      </c>
      <c r="S7" s="8" t="str">
        <f aca="true" t="shared" si="6" ref="S7:S38">VLOOKUP(R7,$A$65:$D$76,2)</f>
        <v>TL</v>
      </c>
      <c r="T7" s="8">
        <f>F7+H7+J7+L7+N7+P7+R7</f>
        <v>485.26</v>
      </c>
      <c r="U7" s="16">
        <f>T7/7</f>
        <v>69.32285714285715</v>
      </c>
      <c r="V7" s="8" t="str">
        <f>IF(U7&gt;78.9,"A",IF(U7&gt;67.9,"B",IF(U7&gt;55.9,"C",IF(U7&gt;40.9,"D",IF(U7&gt;0,"E")))))</f>
        <v>B</v>
      </c>
    </row>
    <row r="8" spans="3:22" ht="31.5">
      <c r="C8" s="7">
        <v>2</v>
      </c>
      <c r="D8" s="24" t="s">
        <v>14</v>
      </c>
      <c r="E8" s="25" t="s">
        <v>15</v>
      </c>
      <c r="F8" s="8">
        <v>77.78</v>
      </c>
      <c r="G8" s="8" t="str">
        <f t="shared" si="0"/>
        <v>L</v>
      </c>
      <c r="H8" s="8">
        <v>94</v>
      </c>
      <c r="I8" s="8" t="str">
        <f t="shared" si="1"/>
        <v>L</v>
      </c>
      <c r="J8" s="8">
        <v>66.7</v>
      </c>
      <c r="K8" s="8" t="str">
        <f t="shared" si="2"/>
        <v>TL</v>
      </c>
      <c r="L8" s="8">
        <v>33.3</v>
      </c>
      <c r="M8" s="8" t="str">
        <f t="shared" si="3"/>
        <v>TL</v>
      </c>
      <c r="N8" s="8">
        <v>55.56</v>
      </c>
      <c r="O8" s="8" t="str">
        <f t="shared" si="4"/>
        <v>TL</v>
      </c>
      <c r="P8" s="8">
        <v>75</v>
      </c>
      <c r="Q8" s="8" t="str">
        <f t="shared" si="5"/>
        <v>TL</v>
      </c>
      <c r="R8" s="8">
        <v>80</v>
      </c>
      <c r="S8" s="8" t="str">
        <f t="shared" si="6"/>
        <v>L</v>
      </c>
      <c r="T8" s="8">
        <f aca="true" t="shared" si="7" ref="T8:T46">F8+H8+J8+L8+N8+P8+R8</f>
        <v>482.34000000000003</v>
      </c>
      <c r="U8" s="16">
        <f aca="true" t="shared" si="8" ref="U8:U46">T8/7</f>
        <v>68.9057142857143</v>
      </c>
      <c r="V8" s="8" t="str">
        <f aca="true" t="shared" si="9" ref="V8:V46">IF(U8&gt;78.9,"A",IF(U8&gt;67.9,"B",IF(U8&gt;55.9,"C",IF(U8&gt;40.9,"D",IF(U8&gt;0,"E")))))</f>
        <v>B</v>
      </c>
    </row>
    <row r="9" spans="3:22" s="17" customFormat="1" ht="31.5">
      <c r="C9" s="18">
        <v>3</v>
      </c>
      <c r="D9" s="24" t="s">
        <v>16</v>
      </c>
      <c r="E9" s="25" t="s">
        <v>17</v>
      </c>
      <c r="F9" s="19">
        <v>77.78</v>
      </c>
      <c r="G9" s="19" t="str">
        <f t="shared" si="0"/>
        <v>L</v>
      </c>
      <c r="H9" s="19">
        <v>74</v>
      </c>
      <c r="I9" s="19" t="str">
        <f t="shared" si="1"/>
        <v>TL</v>
      </c>
      <c r="J9" s="19">
        <v>57.4</v>
      </c>
      <c r="K9" s="19" t="str">
        <f t="shared" si="2"/>
        <v>TL</v>
      </c>
      <c r="L9" s="19">
        <v>27.8</v>
      </c>
      <c r="M9" s="19" t="str">
        <f t="shared" si="3"/>
        <v>TL</v>
      </c>
      <c r="N9" s="19">
        <v>61.11</v>
      </c>
      <c r="O9" s="19" t="str">
        <f t="shared" si="4"/>
        <v>TL</v>
      </c>
      <c r="P9" s="19">
        <v>70</v>
      </c>
      <c r="Q9" s="19" t="str">
        <f t="shared" si="5"/>
        <v>TL</v>
      </c>
      <c r="R9" s="19">
        <v>80</v>
      </c>
      <c r="S9" s="19" t="str">
        <f t="shared" si="6"/>
        <v>L</v>
      </c>
      <c r="T9" s="19">
        <f t="shared" si="7"/>
        <v>448.09000000000003</v>
      </c>
      <c r="U9" s="20">
        <f t="shared" si="8"/>
        <v>64.01285714285714</v>
      </c>
      <c r="V9" s="19" t="str">
        <f t="shared" si="9"/>
        <v>C</v>
      </c>
    </row>
    <row r="10" spans="3:22" ht="31.5">
      <c r="C10" s="7">
        <v>4</v>
      </c>
      <c r="D10" s="24" t="s">
        <v>18</v>
      </c>
      <c r="E10" s="25" t="s">
        <v>19</v>
      </c>
      <c r="F10" s="19">
        <v>80.56</v>
      </c>
      <c r="G10" s="19" t="str">
        <f t="shared" si="0"/>
        <v>L</v>
      </c>
      <c r="H10" s="19">
        <v>84</v>
      </c>
      <c r="I10" s="19" t="str">
        <f t="shared" si="1"/>
        <v>L</v>
      </c>
      <c r="J10" s="19">
        <v>62.9</v>
      </c>
      <c r="K10" s="19" t="str">
        <f t="shared" si="2"/>
        <v>TL</v>
      </c>
      <c r="L10" s="19">
        <v>27.8</v>
      </c>
      <c r="M10" s="19" t="str">
        <f t="shared" si="3"/>
        <v>TL</v>
      </c>
      <c r="N10" s="19">
        <v>88.89</v>
      </c>
      <c r="O10" s="19" t="str">
        <f t="shared" si="4"/>
        <v>L</v>
      </c>
      <c r="P10" s="19">
        <v>75</v>
      </c>
      <c r="Q10" s="19" t="str">
        <f t="shared" si="5"/>
        <v>TL</v>
      </c>
      <c r="R10" s="19">
        <v>87.5</v>
      </c>
      <c r="S10" s="19" t="str">
        <f t="shared" si="6"/>
        <v>L</v>
      </c>
      <c r="T10" s="8">
        <f t="shared" si="7"/>
        <v>506.65000000000003</v>
      </c>
      <c r="U10" s="16">
        <f t="shared" si="8"/>
        <v>72.37857142857143</v>
      </c>
      <c r="V10" s="8" t="str">
        <f t="shared" si="9"/>
        <v>B</v>
      </c>
    </row>
    <row r="11" spans="3:22" s="17" customFormat="1" ht="31.5">
      <c r="C11" s="18">
        <v>5</v>
      </c>
      <c r="D11" s="24" t="s">
        <v>20</v>
      </c>
      <c r="E11" s="25" t="s">
        <v>21</v>
      </c>
      <c r="F11" s="19">
        <v>77.78</v>
      </c>
      <c r="G11" s="19" t="str">
        <f t="shared" si="0"/>
        <v>L</v>
      </c>
      <c r="H11" s="19">
        <v>76</v>
      </c>
      <c r="I11" s="19" t="str">
        <f t="shared" si="1"/>
        <v>L</v>
      </c>
      <c r="J11" s="19">
        <v>85.1</v>
      </c>
      <c r="K11" s="19" t="str">
        <f t="shared" si="2"/>
        <v>L</v>
      </c>
      <c r="L11" s="19">
        <v>16.7</v>
      </c>
      <c r="M11" s="19" t="str">
        <f t="shared" si="3"/>
        <v>TL</v>
      </c>
      <c r="N11" s="19">
        <v>77.78</v>
      </c>
      <c r="O11" s="19" t="str">
        <f t="shared" si="4"/>
        <v>L</v>
      </c>
      <c r="P11" s="19">
        <v>52.5</v>
      </c>
      <c r="Q11" s="19" t="str">
        <f t="shared" si="5"/>
        <v>TL</v>
      </c>
      <c r="R11" s="19">
        <v>75</v>
      </c>
      <c r="S11" s="19" t="str">
        <f t="shared" si="6"/>
        <v>TL</v>
      </c>
      <c r="T11" s="19">
        <f t="shared" si="7"/>
        <v>460.86</v>
      </c>
      <c r="U11" s="20">
        <f t="shared" si="8"/>
        <v>65.83714285714287</v>
      </c>
      <c r="V11" s="19" t="str">
        <f t="shared" si="9"/>
        <v>C</v>
      </c>
    </row>
    <row r="12" spans="3:22" s="14" customFormat="1" ht="15" customHeight="1">
      <c r="C12" s="7">
        <v>6</v>
      </c>
      <c r="D12" s="24" t="s">
        <v>22</v>
      </c>
      <c r="E12" s="25" t="s">
        <v>23</v>
      </c>
      <c r="F12" s="19">
        <v>83</v>
      </c>
      <c r="G12" s="19" t="str">
        <f t="shared" si="0"/>
        <v>L</v>
      </c>
      <c r="H12" s="19">
        <v>80</v>
      </c>
      <c r="I12" s="19" t="str">
        <f t="shared" si="1"/>
        <v>L</v>
      </c>
      <c r="J12" s="19">
        <v>62.9</v>
      </c>
      <c r="K12" s="19" t="str">
        <f t="shared" si="2"/>
        <v>TL</v>
      </c>
      <c r="L12" s="19">
        <v>38.9</v>
      </c>
      <c r="M12" s="19" t="str">
        <f t="shared" si="3"/>
        <v>TL</v>
      </c>
      <c r="N12" s="19">
        <v>33.33</v>
      </c>
      <c r="O12" s="19" t="str">
        <f t="shared" si="4"/>
        <v>TL</v>
      </c>
      <c r="P12" s="19">
        <v>72.5</v>
      </c>
      <c r="Q12" s="19" t="str">
        <f t="shared" si="5"/>
        <v>TL</v>
      </c>
      <c r="R12" s="19">
        <v>75</v>
      </c>
      <c r="S12" s="19" t="str">
        <f t="shared" si="6"/>
        <v>TL</v>
      </c>
      <c r="T12" s="8">
        <f t="shared" si="7"/>
        <v>445.63</v>
      </c>
      <c r="U12" s="16">
        <f t="shared" si="8"/>
        <v>63.66142857142857</v>
      </c>
      <c r="V12" s="8" t="str">
        <f t="shared" si="9"/>
        <v>C</v>
      </c>
    </row>
    <row r="13" spans="3:22" ht="31.5">
      <c r="C13" s="7">
        <v>7</v>
      </c>
      <c r="D13" s="24" t="s">
        <v>24</v>
      </c>
      <c r="E13" s="25" t="s">
        <v>25</v>
      </c>
      <c r="F13" s="8">
        <v>77.78</v>
      </c>
      <c r="G13" s="8" t="str">
        <f t="shared" si="0"/>
        <v>L</v>
      </c>
      <c r="H13" s="8">
        <v>76</v>
      </c>
      <c r="I13" s="8" t="str">
        <f t="shared" si="1"/>
        <v>L</v>
      </c>
      <c r="J13" s="8">
        <v>53.7</v>
      </c>
      <c r="K13" s="8" t="str">
        <f t="shared" si="2"/>
        <v>TL</v>
      </c>
      <c r="L13" s="8">
        <v>27.8</v>
      </c>
      <c r="M13" s="8" t="str">
        <f t="shared" si="3"/>
        <v>TL</v>
      </c>
      <c r="N13" s="8">
        <v>66.67</v>
      </c>
      <c r="O13" s="8" t="str">
        <f t="shared" si="4"/>
        <v>TL</v>
      </c>
      <c r="P13" s="8">
        <v>77.5</v>
      </c>
      <c r="Q13" s="8" t="str">
        <f t="shared" si="5"/>
        <v>L</v>
      </c>
      <c r="R13" s="8">
        <v>97.5</v>
      </c>
      <c r="S13" s="8" t="str">
        <f t="shared" si="6"/>
        <v>L</v>
      </c>
      <c r="T13" s="8">
        <f t="shared" si="7"/>
        <v>476.95000000000005</v>
      </c>
      <c r="U13" s="16">
        <f t="shared" si="8"/>
        <v>68.13571428571429</v>
      </c>
      <c r="V13" s="8" t="str">
        <f t="shared" si="9"/>
        <v>B</v>
      </c>
    </row>
    <row r="14" spans="3:22" ht="31.5">
      <c r="C14" s="7">
        <v>8</v>
      </c>
      <c r="D14" s="24" t="s">
        <v>26</v>
      </c>
      <c r="E14" s="25" t="s">
        <v>27</v>
      </c>
      <c r="F14" s="8">
        <v>91.67</v>
      </c>
      <c r="G14" s="8" t="str">
        <f t="shared" si="0"/>
        <v>L</v>
      </c>
      <c r="H14" s="8">
        <v>82</v>
      </c>
      <c r="I14" s="8" t="str">
        <f t="shared" si="1"/>
        <v>L</v>
      </c>
      <c r="J14" s="8">
        <v>59.2</v>
      </c>
      <c r="K14" s="8" t="str">
        <f t="shared" si="2"/>
        <v>TL</v>
      </c>
      <c r="L14" s="8">
        <v>22</v>
      </c>
      <c r="M14" s="8" t="str">
        <f t="shared" si="3"/>
        <v>TL</v>
      </c>
      <c r="N14" s="8">
        <v>61.11</v>
      </c>
      <c r="O14" s="8" t="str">
        <f t="shared" si="4"/>
        <v>TL</v>
      </c>
      <c r="P14" s="8">
        <v>82.5</v>
      </c>
      <c r="Q14" s="8" t="str">
        <f t="shared" si="5"/>
        <v>L</v>
      </c>
      <c r="R14" s="8">
        <v>87.5</v>
      </c>
      <c r="S14" s="8" t="str">
        <f t="shared" si="6"/>
        <v>L</v>
      </c>
      <c r="T14" s="8">
        <f t="shared" si="7"/>
        <v>485.98</v>
      </c>
      <c r="U14" s="16">
        <f t="shared" si="8"/>
        <v>69.42571428571429</v>
      </c>
      <c r="V14" s="8" t="str">
        <f t="shared" si="9"/>
        <v>B</v>
      </c>
    </row>
    <row r="15" spans="3:22" ht="31.5">
      <c r="C15" s="7">
        <v>9</v>
      </c>
      <c r="D15" s="24" t="s">
        <v>28</v>
      </c>
      <c r="E15" s="26" t="s">
        <v>29</v>
      </c>
      <c r="F15" s="8">
        <v>66.67</v>
      </c>
      <c r="G15" s="8" t="str">
        <f t="shared" si="0"/>
        <v>TL</v>
      </c>
      <c r="H15" s="8">
        <v>62</v>
      </c>
      <c r="I15" s="8" t="str">
        <f t="shared" si="1"/>
        <v>TL</v>
      </c>
      <c r="J15" s="8">
        <v>50</v>
      </c>
      <c r="K15" s="8" t="str">
        <f t="shared" si="2"/>
        <v>TL</v>
      </c>
      <c r="L15" s="8">
        <v>27.8</v>
      </c>
      <c r="M15" s="8" t="str">
        <f t="shared" si="3"/>
        <v>TL</v>
      </c>
      <c r="N15" s="8">
        <v>44.44</v>
      </c>
      <c r="O15" s="8" t="str">
        <f t="shared" si="4"/>
        <v>TL</v>
      </c>
      <c r="P15" s="8">
        <v>62.5</v>
      </c>
      <c r="Q15" s="8" t="str">
        <f t="shared" si="5"/>
        <v>TL</v>
      </c>
      <c r="R15" s="8">
        <v>72.5</v>
      </c>
      <c r="S15" s="8" t="str">
        <f t="shared" si="6"/>
        <v>TL</v>
      </c>
      <c r="T15" s="8">
        <f t="shared" si="7"/>
        <v>385.91</v>
      </c>
      <c r="U15" s="16">
        <f t="shared" si="8"/>
        <v>55.13</v>
      </c>
      <c r="V15" s="8" t="str">
        <f t="shared" si="9"/>
        <v>D</v>
      </c>
    </row>
    <row r="16" spans="3:22" ht="31.5">
      <c r="C16" s="7">
        <v>10</v>
      </c>
      <c r="D16" s="24" t="s">
        <v>30</v>
      </c>
      <c r="E16" s="25" t="s">
        <v>31</v>
      </c>
      <c r="F16" s="19">
        <v>69.44</v>
      </c>
      <c r="G16" s="19" t="str">
        <f t="shared" si="0"/>
        <v>TL</v>
      </c>
      <c r="H16" s="19">
        <v>86</v>
      </c>
      <c r="I16" s="19" t="str">
        <f t="shared" si="1"/>
        <v>L</v>
      </c>
      <c r="J16" s="19">
        <v>70.3</v>
      </c>
      <c r="K16" s="19" t="str">
        <f t="shared" si="2"/>
        <v>TL</v>
      </c>
      <c r="L16" s="19">
        <v>38.9</v>
      </c>
      <c r="M16" s="19" t="str">
        <f t="shared" si="3"/>
        <v>TL</v>
      </c>
      <c r="N16" s="19">
        <v>83.33</v>
      </c>
      <c r="O16" s="19" t="str">
        <f t="shared" si="4"/>
        <v>L</v>
      </c>
      <c r="P16" s="19">
        <v>80</v>
      </c>
      <c r="Q16" s="19" t="str">
        <f t="shared" si="5"/>
        <v>L</v>
      </c>
      <c r="R16" s="19">
        <v>80</v>
      </c>
      <c r="S16" s="19" t="str">
        <f t="shared" si="6"/>
        <v>L</v>
      </c>
      <c r="T16" s="8">
        <f>F16+H16+J16+L16+N16+P16+R16</f>
        <v>507.96999999999997</v>
      </c>
      <c r="U16" s="16">
        <f>T16/7</f>
        <v>72.56714285714285</v>
      </c>
      <c r="V16" s="8" t="str">
        <f t="shared" si="9"/>
        <v>B</v>
      </c>
    </row>
    <row r="17" spans="3:22" ht="31.5">
      <c r="C17" s="7">
        <v>11</v>
      </c>
      <c r="D17" s="24" t="s">
        <v>32</v>
      </c>
      <c r="E17" s="25" t="s">
        <v>33</v>
      </c>
      <c r="F17" s="8">
        <v>83</v>
      </c>
      <c r="G17" s="8" t="str">
        <f t="shared" si="0"/>
        <v>L</v>
      </c>
      <c r="H17" s="8">
        <v>74</v>
      </c>
      <c r="I17" s="8" t="str">
        <f t="shared" si="1"/>
        <v>TL</v>
      </c>
      <c r="J17" s="8">
        <v>68.5</v>
      </c>
      <c r="K17" s="8" t="str">
        <f t="shared" si="2"/>
        <v>TL</v>
      </c>
      <c r="L17" s="8">
        <v>27.8</v>
      </c>
      <c r="M17" s="8" t="str">
        <f t="shared" si="3"/>
        <v>TL</v>
      </c>
      <c r="N17" s="8">
        <v>66.67</v>
      </c>
      <c r="O17" s="8" t="str">
        <f t="shared" si="4"/>
        <v>TL</v>
      </c>
      <c r="P17" s="8">
        <v>67.5</v>
      </c>
      <c r="Q17" s="8" t="str">
        <f t="shared" si="5"/>
        <v>TL</v>
      </c>
      <c r="R17" s="8">
        <v>72.5</v>
      </c>
      <c r="S17" s="8" t="str">
        <f t="shared" si="6"/>
        <v>TL</v>
      </c>
      <c r="T17" s="8">
        <f t="shared" si="7"/>
        <v>459.97</v>
      </c>
      <c r="U17" s="16">
        <f t="shared" si="8"/>
        <v>65.71000000000001</v>
      </c>
      <c r="V17" s="8" t="str">
        <f t="shared" si="9"/>
        <v>C</v>
      </c>
    </row>
    <row r="18" spans="3:22" ht="31.5">
      <c r="C18" s="7">
        <v>12</v>
      </c>
      <c r="D18" s="24" t="s">
        <v>34</v>
      </c>
      <c r="E18" s="25" t="s">
        <v>35</v>
      </c>
      <c r="F18" s="8">
        <v>88.89</v>
      </c>
      <c r="G18" s="8" t="str">
        <f t="shared" si="0"/>
        <v>L</v>
      </c>
      <c r="H18" s="8">
        <v>80</v>
      </c>
      <c r="I18" s="8" t="str">
        <f t="shared" si="1"/>
        <v>L</v>
      </c>
      <c r="J18" s="8">
        <v>83</v>
      </c>
      <c r="K18" s="8" t="str">
        <f t="shared" si="2"/>
        <v>L</v>
      </c>
      <c r="L18" s="8">
        <v>33.3</v>
      </c>
      <c r="M18" s="8" t="str">
        <f t="shared" si="3"/>
        <v>TL</v>
      </c>
      <c r="N18" s="8">
        <v>77.78</v>
      </c>
      <c r="O18" s="8" t="str">
        <f t="shared" si="4"/>
        <v>L</v>
      </c>
      <c r="P18" s="8">
        <v>55</v>
      </c>
      <c r="Q18" s="8" t="str">
        <f t="shared" si="5"/>
        <v>TL</v>
      </c>
      <c r="R18" s="8">
        <v>85</v>
      </c>
      <c r="S18" s="8" t="str">
        <f t="shared" si="6"/>
        <v>L</v>
      </c>
      <c r="T18" s="8">
        <f t="shared" si="7"/>
        <v>502.97</v>
      </c>
      <c r="U18" s="16">
        <f t="shared" si="8"/>
        <v>71.85285714285715</v>
      </c>
      <c r="V18" s="8" t="str">
        <f t="shared" si="9"/>
        <v>B</v>
      </c>
    </row>
    <row r="19" spans="3:22" ht="31.5">
      <c r="C19" s="7">
        <v>13</v>
      </c>
      <c r="D19" s="24" t="s">
        <v>36</v>
      </c>
      <c r="E19" s="25" t="s">
        <v>37</v>
      </c>
      <c r="F19" s="8">
        <v>77.78</v>
      </c>
      <c r="G19" s="8" t="str">
        <f t="shared" si="0"/>
        <v>L</v>
      </c>
      <c r="H19" s="8">
        <v>84</v>
      </c>
      <c r="I19" s="8" t="str">
        <f t="shared" si="1"/>
        <v>L</v>
      </c>
      <c r="J19" s="8">
        <v>62.9</v>
      </c>
      <c r="K19" s="8" t="str">
        <f t="shared" si="2"/>
        <v>TL</v>
      </c>
      <c r="L19" s="8">
        <v>27.8</v>
      </c>
      <c r="M19" s="8" t="str">
        <f t="shared" si="3"/>
        <v>TL</v>
      </c>
      <c r="N19" s="8">
        <v>66.67</v>
      </c>
      <c r="O19" s="8" t="str">
        <f t="shared" si="4"/>
        <v>TL</v>
      </c>
      <c r="P19" s="8">
        <v>65</v>
      </c>
      <c r="Q19" s="8" t="str">
        <f t="shared" si="5"/>
        <v>TL</v>
      </c>
      <c r="R19" s="8">
        <v>82.5</v>
      </c>
      <c r="S19" s="8" t="str">
        <f t="shared" si="6"/>
        <v>L</v>
      </c>
      <c r="T19" s="8">
        <f t="shared" si="7"/>
        <v>466.65000000000003</v>
      </c>
      <c r="U19" s="16">
        <f t="shared" si="8"/>
        <v>66.66428571428573</v>
      </c>
      <c r="V19" s="8" t="str">
        <f>IF(U19&gt;78.9,"A",IF(U19&gt;67.9,"B",IF(U19&gt;55.9,"C",IF(U19&gt;40.9,"D",IF(U19&gt;0,"E")))))</f>
        <v>C</v>
      </c>
    </row>
    <row r="20" spans="3:22" ht="31.5">
      <c r="C20" s="7">
        <v>14</v>
      </c>
      <c r="D20" s="24" t="s">
        <v>38</v>
      </c>
      <c r="E20" s="25" t="s">
        <v>39</v>
      </c>
      <c r="F20" s="8">
        <v>66.67</v>
      </c>
      <c r="G20" s="8" t="str">
        <f t="shared" si="0"/>
        <v>TL</v>
      </c>
      <c r="H20" s="8">
        <v>74</v>
      </c>
      <c r="I20" s="8" t="str">
        <f t="shared" si="1"/>
        <v>TL</v>
      </c>
      <c r="J20" s="8">
        <v>48</v>
      </c>
      <c r="K20" s="8" t="str">
        <f t="shared" si="2"/>
        <v>TL</v>
      </c>
      <c r="L20" s="8">
        <v>22.2</v>
      </c>
      <c r="M20" s="8" t="str">
        <f t="shared" si="3"/>
        <v>TL</v>
      </c>
      <c r="N20" s="8">
        <v>61.11</v>
      </c>
      <c r="O20" s="8" t="str">
        <f t="shared" si="4"/>
        <v>TL</v>
      </c>
      <c r="P20" s="8">
        <v>62.5</v>
      </c>
      <c r="Q20" s="8" t="str">
        <f t="shared" si="5"/>
        <v>TL</v>
      </c>
      <c r="R20" s="8">
        <v>60</v>
      </c>
      <c r="S20" s="8" t="str">
        <f t="shared" si="6"/>
        <v>TL</v>
      </c>
      <c r="T20" s="8">
        <f t="shared" si="7"/>
        <v>394.48</v>
      </c>
      <c r="U20" s="16">
        <f t="shared" si="8"/>
        <v>56.354285714285716</v>
      </c>
      <c r="V20" s="8" t="str">
        <f t="shared" si="9"/>
        <v>C</v>
      </c>
    </row>
    <row r="21" spans="3:22" ht="31.5">
      <c r="C21" s="7">
        <v>15</v>
      </c>
      <c r="D21" s="24" t="s">
        <v>40</v>
      </c>
      <c r="E21" s="25" t="s">
        <v>41</v>
      </c>
      <c r="F21" s="8">
        <v>70</v>
      </c>
      <c r="G21" s="8" t="str">
        <f t="shared" si="0"/>
        <v>TL</v>
      </c>
      <c r="H21" s="8">
        <v>97</v>
      </c>
      <c r="I21" s="8" t="str">
        <f t="shared" si="1"/>
        <v>L</v>
      </c>
      <c r="J21" s="8">
        <v>84</v>
      </c>
      <c r="K21" s="8" t="str">
        <f t="shared" si="2"/>
        <v>L</v>
      </c>
      <c r="L21" s="8">
        <v>38.9</v>
      </c>
      <c r="M21" s="8" t="str">
        <f t="shared" si="3"/>
        <v>TL</v>
      </c>
      <c r="N21" s="8">
        <v>78.57</v>
      </c>
      <c r="O21" s="8" t="str">
        <f t="shared" si="4"/>
        <v>L</v>
      </c>
      <c r="P21" s="8">
        <v>83.3</v>
      </c>
      <c r="Q21" s="8" t="str">
        <f t="shared" si="5"/>
        <v>L</v>
      </c>
      <c r="R21" s="8">
        <v>93.3</v>
      </c>
      <c r="S21" s="8" t="str">
        <f t="shared" si="6"/>
        <v>L</v>
      </c>
      <c r="T21" s="8">
        <f t="shared" si="7"/>
        <v>545.0699999999999</v>
      </c>
      <c r="U21" s="16">
        <f t="shared" si="8"/>
        <v>77.86714285714285</v>
      </c>
      <c r="V21" s="8" t="str">
        <f t="shared" si="9"/>
        <v>B</v>
      </c>
    </row>
    <row r="22" spans="3:22" ht="31.5">
      <c r="C22" s="7">
        <v>16</v>
      </c>
      <c r="D22" s="24" t="s">
        <v>42</v>
      </c>
      <c r="E22" s="25" t="s">
        <v>43</v>
      </c>
      <c r="F22" s="8">
        <v>50</v>
      </c>
      <c r="G22" s="8" t="str">
        <f t="shared" si="0"/>
        <v>TL</v>
      </c>
      <c r="H22" s="8">
        <v>87</v>
      </c>
      <c r="I22" s="8" t="str">
        <f t="shared" si="1"/>
        <v>L</v>
      </c>
      <c r="J22" s="8">
        <v>76</v>
      </c>
      <c r="K22" s="8" t="str">
        <f t="shared" si="2"/>
        <v>L</v>
      </c>
      <c r="L22" s="8">
        <v>27.8</v>
      </c>
      <c r="M22" s="8" t="str">
        <f t="shared" si="3"/>
        <v>TL</v>
      </c>
      <c r="N22" s="8">
        <v>78.87</v>
      </c>
      <c r="O22" s="8" t="str">
        <f t="shared" si="4"/>
        <v>L</v>
      </c>
      <c r="P22" s="8">
        <v>87.5</v>
      </c>
      <c r="Q22" s="8" t="str">
        <f t="shared" si="5"/>
        <v>L</v>
      </c>
      <c r="R22" s="8">
        <v>90</v>
      </c>
      <c r="S22" s="8" t="str">
        <f t="shared" si="6"/>
        <v>L</v>
      </c>
      <c r="T22" s="8">
        <f t="shared" si="7"/>
        <v>497.17</v>
      </c>
      <c r="U22" s="16">
        <f t="shared" si="8"/>
        <v>71.02428571428571</v>
      </c>
      <c r="V22" s="8" t="str">
        <f t="shared" si="9"/>
        <v>B</v>
      </c>
    </row>
    <row r="23" spans="3:22" ht="31.5">
      <c r="C23" s="7">
        <v>17</v>
      </c>
      <c r="D23" s="24" t="s">
        <v>44</v>
      </c>
      <c r="E23" s="25" t="s">
        <v>45</v>
      </c>
      <c r="F23" s="8">
        <v>76.67</v>
      </c>
      <c r="G23" s="8" t="str">
        <f t="shared" si="0"/>
        <v>L</v>
      </c>
      <c r="H23" s="8">
        <v>90</v>
      </c>
      <c r="I23" s="8" t="str">
        <f t="shared" si="1"/>
        <v>L</v>
      </c>
      <c r="J23" s="8">
        <v>78</v>
      </c>
      <c r="K23" s="8" t="str">
        <f t="shared" si="2"/>
        <v>L</v>
      </c>
      <c r="L23" s="8">
        <v>88.9</v>
      </c>
      <c r="M23" s="8" t="str">
        <f t="shared" si="3"/>
        <v>L</v>
      </c>
      <c r="N23" s="8">
        <v>78.57</v>
      </c>
      <c r="O23" s="8" t="str">
        <f t="shared" si="4"/>
        <v>L</v>
      </c>
      <c r="P23" s="8">
        <v>83.3</v>
      </c>
      <c r="Q23" s="8" t="str">
        <f t="shared" si="5"/>
        <v>L</v>
      </c>
      <c r="R23" s="8">
        <v>90</v>
      </c>
      <c r="S23" s="8" t="str">
        <f t="shared" si="6"/>
        <v>L</v>
      </c>
      <c r="T23" s="8">
        <f t="shared" si="7"/>
        <v>585.44</v>
      </c>
      <c r="U23" s="16">
        <f t="shared" si="8"/>
        <v>83.63428571428572</v>
      </c>
      <c r="V23" s="8" t="str">
        <f t="shared" si="9"/>
        <v>A</v>
      </c>
    </row>
    <row r="24" spans="3:22" ht="31.5">
      <c r="C24" s="7">
        <v>18</v>
      </c>
      <c r="D24" s="24" t="s">
        <v>46</v>
      </c>
      <c r="E24" s="25" t="s">
        <v>47</v>
      </c>
      <c r="F24" s="8">
        <v>43.33</v>
      </c>
      <c r="G24" s="8" t="str">
        <f t="shared" si="0"/>
        <v>TL</v>
      </c>
      <c r="H24" s="8">
        <v>83</v>
      </c>
      <c r="I24" s="8" t="str">
        <f t="shared" si="1"/>
        <v>L</v>
      </c>
      <c r="J24" s="8">
        <v>74</v>
      </c>
      <c r="K24" s="8" t="str">
        <f t="shared" si="2"/>
        <v>TL</v>
      </c>
      <c r="L24" s="8">
        <v>27.8</v>
      </c>
      <c r="M24" s="8" t="str">
        <f t="shared" si="3"/>
        <v>TL</v>
      </c>
      <c r="N24" s="8">
        <v>80.95</v>
      </c>
      <c r="O24" s="8" t="str">
        <f t="shared" si="4"/>
        <v>L</v>
      </c>
      <c r="P24" s="8">
        <v>95.8</v>
      </c>
      <c r="Q24" s="8" t="str">
        <f t="shared" si="5"/>
        <v>L</v>
      </c>
      <c r="R24" s="8">
        <v>86.6</v>
      </c>
      <c r="S24" s="8" t="str">
        <f t="shared" si="6"/>
        <v>L</v>
      </c>
      <c r="T24" s="8">
        <f t="shared" si="7"/>
        <v>491.48</v>
      </c>
      <c r="U24" s="16">
        <f t="shared" si="8"/>
        <v>70.21142857142857</v>
      </c>
      <c r="V24" s="8" t="str">
        <f t="shared" si="9"/>
        <v>B</v>
      </c>
    </row>
    <row r="25" spans="3:22" ht="31.5">
      <c r="C25" s="7">
        <v>19</v>
      </c>
      <c r="D25" s="24" t="s">
        <v>48</v>
      </c>
      <c r="E25" s="25" t="s">
        <v>49</v>
      </c>
      <c r="F25" s="8">
        <v>76.67</v>
      </c>
      <c r="G25" s="8" t="str">
        <f t="shared" si="0"/>
        <v>L</v>
      </c>
      <c r="H25" s="8">
        <v>87</v>
      </c>
      <c r="I25" s="8" t="str">
        <f t="shared" si="1"/>
        <v>L</v>
      </c>
      <c r="J25" s="8">
        <v>62</v>
      </c>
      <c r="K25" s="8" t="str">
        <f t="shared" si="2"/>
        <v>TL</v>
      </c>
      <c r="L25" s="8">
        <v>77.8</v>
      </c>
      <c r="M25" s="8" t="str">
        <f t="shared" si="3"/>
        <v>L</v>
      </c>
      <c r="N25" s="8">
        <v>26.19</v>
      </c>
      <c r="O25" s="8" t="str">
        <f t="shared" si="4"/>
        <v>TL</v>
      </c>
      <c r="P25" s="8">
        <v>87.5</v>
      </c>
      <c r="Q25" s="8" t="str">
        <f t="shared" si="5"/>
        <v>L</v>
      </c>
      <c r="R25" s="8">
        <v>90</v>
      </c>
      <c r="S25" s="8" t="str">
        <f t="shared" si="6"/>
        <v>L</v>
      </c>
      <c r="T25" s="8">
        <f t="shared" si="7"/>
        <v>507.16</v>
      </c>
      <c r="U25" s="16">
        <f t="shared" si="8"/>
        <v>72.45142857142858</v>
      </c>
      <c r="V25" s="8" t="str">
        <f t="shared" si="9"/>
        <v>B</v>
      </c>
    </row>
    <row r="26" spans="3:22" ht="31.5">
      <c r="C26" s="7">
        <v>20</v>
      </c>
      <c r="D26" s="24" t="s">
        <v>50</v>
      </c>
      <c r="E26" s="25" t="s">
        <v>51</v>
      </c>
      <c r="F26" s="8">
        <v>33.33</v>
      </c>
      <c r="G26" s="8" t="str">
        <f t="shared" si="0"/>
        <v>TL</v>
      </c>
      <c r="H26" s="8">
        <v>77</v>
      </c>
      <c r="I26" s="8" t="str">
        <f t="shared" si="1"/>
        <v>L</v>
      </c>
      <c r="J26" s="8">
        <v>54</v>
      </c>
      <c r="K26" s="8" t="str">
        <f t="shared" si="2"/>
        <v>TL</v>
      </c>
      <c r="L26" s="8">
        <v>22.2</v>
      </c>
      <c r="M26" s="8" t="str">
        <f t="shared" si="3"/>
        <v>TL</v>
      </c>
      <c r="N26" s="8">
        <v>54.76</v>
      </c>
      <c r="O26" s="8" t="str">
        <f t="shared" si="4"/>
        <v>TL</v>
      </c>
      <c r="P26" s="8">
        <v>83.3</v>
      </c>
      <c r="Q26" s="8" t="str">
        <f t="shared" si="5"/>
        <v>L</v>
      </c>
      <c r="R26" s="8">
        <v>76.6</v>
      </c>
      <c r="S26" s="8" t="str">
        <f t="shared" si="6"/>
        <v>L</v>
      </c>
      <c r="T26" s="8">
        <f t="shared" si="7"/>
        <v>401.18999999999994</v>
      </c>
      <c r="U26" s="16">
        <f t="shared" si="8"/>
        <v>57.31285714285713</v>
      </c>
      <c r="V26" s="8" t="str">
        <f t="shared" si="9"/>
        <v>C</v>
      </c>
    </row>
    <row r="27" spans="3:22" ht="31.5">
      <c r="C27" s="7">
        <v>21</v>
      </c>
      <c r="D27" s="24" t="s">
        <v>52</v>
      </c>
      <c r="E27" s="25" t="s">
        <v>53</v>
      </c>
      <c r="F27" s="8">
        <v>76.67</v>
      </c>
      <c r="G27" s="8" t="str">
        <f t="shared" si="0"/>
        <v>L</v>
      </c>
      <c r="H27" s="8">
        <v>80</v>
      </c>
      <c r="I27" s="8" t="str">
        <f t="shared" si="1"/>
        <v>L</v>
      </c>
      <c r="J27" s="8">
        <v>76</v>
      </c>
      <c r="K27" s="8" t="str">
        <f t="shared" si="2"/>
        <v>L</v>
      </c>
      <c r="L27" s="8">
        <v>33.3</v>
      </c>
      <c r="M27" s="8" t="str">
        <f t="shared" si="3"/>
        <v>TL</v>
      </c>
      <c r="N27" s="8">
        <v>73.8</v>
      </c>
      <c r="O27" s="8" t="str">
        <f t="shared" si="4"/>
        <v>TL</v>
      </c>
      <c r="P27" s="8">
        <v>87.5</v>
      </c>
      <c r="Q27" s="8" t="str">
        <f t="shared" si="5"/>
        <v>L</v>
      </c>
      <c r="R27" s="8">
        <v>80</v>
      </c>
      <c r="S27" s="8" t="str">
        <f t="shared" si="6"/>
        <v>L</v>
      </c>
      <c r="T27" s="8">
        <f t="shared" si="7"/>
        <v>507.27000000000004</v>
      </c>
      <c r="U27" s="16">
        <f t="shared" si="8"/>
        <v>72.46714285714286</v>
      </c>
      <c r="V27" s="8" t="str">
        <f t="shared" si="9"/>
        <v>B</v>
      </c>
    </row>
    <row r="28" spans="3:22" ht="31.5">
      <c r="C28" s="7">
        <v>22</v>
      </c>
      <c r="D28" s="24" t="s">
        <v>54</v>
      </c>
      <c r="E28" s="25" t="s">
        <v>55</v>
      </c>
      <c r="F28" s="8">
        <v>90</v>
      </c>
      <c r="G28" s="8" t="str">
        <f t="shared" si="0"/>
        <v>L</v>
      </c>
      <c r="H28" s="8">
        <v>97</v>
      </c>
      <c r="I28" s="8" t="str">
        <f t="shared" si="1"/>
        <v>L</v>
      </c>
      <c r="J28" s="8">
        <v>56</v>
      </c>
      <c r="K28" s="8" t="str">
        <f t="shared" si="2"/>
        <v>TL</v>
      </c>
      <c r="L28" s="8">
        <v>100</v>
      </c>
      <c r="M28" s="8" t="str">
        <f t="shared" si="3"/>
        <v>L</v>
      </c>
      <c r="N28" s="8">
        <v>73.8</v>
      </c>
      <c r="O28" s="8" t="str">
        <f t="shared" si="4"/>
        <v>TL</v>
      </c>
      <c r="P28" s="8">
        <v>85.4</v>
      </c>
      <c r="Q28" s="8" t="str">
        <f t="shared" si="5"/>
        <v>L</v>
      </c>
      <c r="R28" s="8">
        <v>86.6</v>
      </c>
      <c r="S28" s="8" t="str">
        <f t="shared" si="6"/>
        <v>L</v>
      </c>
      <c r="T28" s="8">
        <f t="shared" si="7"/>
        <v>588.8000000000001</v>
      </c>
      <c r="U28" s="16">
        <f t="shared" si="8"/>
        <v>84.11428571428573</v>
      </c>
      <c r="V28" s="8" t="str">
        <f t="shared" si="9"/>
        <v>A</v>
      </c>
    </row>
    <row r="29" spans="3:22" ht="31.5">
      <c r="C29" s="7">
        <v>23</v>
      </c>
      <c r="D29" s="24" t="s">
        <v>56</v>
      </c>
      <c r="E29" s="25" t="s">
        <v>57</v>
      </c>
      <c r="F29" s="8">
        <v>16.67</v>
      </c>
      <c r="G29" s="8" t="str">
        <f t="shared" si="0"/>
        <v>TL</v>
      </c>
      <c r="H29" s="8">
        <v>80</v>
      </c>
      <c r="I29" s="8" t="str">
        <f t="shared" si="1"/>
        <v>L</v>
      </c>
      <c r="J29" s="8">
        <v>56</v>
      </c>
      <c r="K29" s="8" t="str">
        <f t="shared" si="2"/>
        <v>TL</v>
      </c>
      <c r="L29" s="8">
        <v>16.7</v>
      </c>
      <c r="M29" s="8" t="str">
        <f t="shared" si="3"/>
        <v>TL</v>
      </c>
      <c r="N29" s="8">
        <v>54.76</v>
      </c>
      <c r="O29" s="8" t="str">
        <f t="shared" si="4"/>
        <v>TL</v>
      </c>
      <c r="P29" s="8">
        <v>77.08</v>
      </c>
      <c r="Q29" s="8" t="str">
        <f t="shared" si="5"/>
        <v>L</v>
      </c>
      <c r="R29" s="8">
        <v>86.6</v>
      </c>
      <c r="S29" s="8" t="str">
        <f t="shared" si="6"/>
        <v>L</v>
      </c>
      <c r="T29" s="8">
        <f t="shared" si="7"/>
        <v>387.80999999999995</v>
      </c>
      <c r="U29" s="16">
        <f t="shared" si="8"/>
        <v>55.40142857142856</v>
      </c>
      <c r="V29" s="8" t="str">
        <f t="shared" si="9"/>
        <v>D</v>
      </c>
    </row>
    <row r="30" spans="3:22" ht="31.5">
      <c r="C30" s="7">
        <v>24</v>
      </c>
      <c r="D30" s="24" t="s">
        <v>58</v>
      </c>
      <c r="E30" s="25" t="s">
        <v>59</v>
      </c>
      <c r="F30" s="8">
        <v>46.67</v>
      </c>
      <c r="G30" s="8" t="str">
        <f t="shared" si="0"/>
        <v>TL</v>
      </c>
      <c r="H30" s="8">
        <v>87</v>
      </c>
      <c r="I30" s="8" t="str">
        <f t="shared" si="1"/>
        <v>L</v>
      </c>
      <c r="J30" s="8">
        <v>82</v>
      </c>
      <c r="K30" s="8" t="str">
        <f t="shared" si="2"/>
        <v>L</v>
      </c>
      <c r="L30" s="8">
        <v>27.8</v>
      </c>
      <c r="M30" s="8" t="str">
        <f t="shared" si="3"/>
        <v>TL</v>
      </c>
      <c r="N30" s="8">
        <v>30.95</v>
      </c>
      <c r="O30" s="8" t="str">
        <f t="shared" si="4"/>
        <v>TL</v>
      </c>
      <c r="P30" s="8">
        <v>85.4</v>
      </c>
      <c r="Q30" s="8" t="str">
        <f t="shared" si="5"/>
        <v>L</v>
      </c>
      <c r="R30" s="8">
        <v>90</v>
      </c>
      <c r="S30" s="8" t="str">
        <f t="shared" si="6"/>
        <v>L</v>
      </c>
      <c r="T30" s="8">
        <f t="shared" si="7"/>
        <v>449.82000000000005</v>
      </c>
      <c r="U30" s="16">
        <f t="shared" si="8"/>
        <v>64.26</v>
      </c>
      <c r="V30" s="8" t="str">
        <f t="shared" si="9"/>
        <v>C</v>
      </c>
    </row>
    <row r="31" spans="3:22" ht="15.75" customHeight="1">
      <c r="C31" s="7">
        <v>25</v>
      </c>
      <c r="D31" s="24" t="s">
        <v>60</v>
      </c>
      <c r="E31" s="25" t="s">
        <v>61</v>
      </c>
      <c r="F31" s="8">
        <v>80</v>
      </c>
      <c r="G31" s="8" t="str">
        <f t="shared" si="0"/>
        <v>L</v>
      </c>
      <c r="H31" s="8">
        <v>87</v>
      </c>
      <c r="I31" s="8" t="str">
        <f t="shared" si="1"/>
        <v>L</v>
      </c>
      <c r="J31" s="8">
        <v>48</v>
      </c>
      <c r="K31" s="8" t="str">
        <f t="shared" si="2"/>
        <v>TL</v>
      </c>
      <c r="L31" s="8">
        <v>27.8</v>
      </c>
      <c r="M31" s="8" t="str">
        <f t="shared" si="3"/>
        <v>TL</v>
      </c>
      <c r="N31" s="8">
        <v>66.67</v>
      </c>
      <c r="O31" s="8" t="str">
        <f t="shared" si="4"/>
        <v>TL</v>
      </c>
      <c r="P31" s="8">
        <v>91.6</v>
      </c>
      <c r="Q31" s="8" t="str">
        <f t="shared" si="5"/>
        <v>L</v>
      </c>
      <c r="R31" s="8">
        <v>93.3</v>
      </c>
      <c r="S31" s="8" t="str">
        <f t="shared" si="6"/>
        <v>L</v>
      </c>
      <c r="T31" s="8">
        <f t="shared" si="7"/>
        <v>494.37000000000006</v>
      </c>
      <c r="U31" s="16">
        <f t="shared" si="8"/>
        <v>70.62428571428572</v>
      </c>
      <c r="V31" s="8" t="str">
        <f t="shared" si="9"/>
        <v>B</v>
      </c>
    </row>
    <row r="32" spans="3:22" ht="31.5">
      <c r="C32" s="7">
        <v>26</v>
      </c>
      <c r="D32" s="24" t="s">
        <v>62</v>
      </c>
      <c r="E32" s="25" t="s">
        <v>63</v>
      </c>
      <c r="F32" s="8">
        <v>0</v>
      </c>
      <c r="G32" s="8" t="str">
        <f t="shared" si="0"/>
        <v>TL</v>
      </c>
      <c r="H32" s="8">
        <v>0</v>
      </c>
      <c r="I32" s="8" t="str">
        <f t="shared" si="1"/>
        <v>TL</v>
      </c>
      <c r="J32" s="8">
        <v>0</v>
      </c>
      <c r="K32" s="8" t="str">
        <f t="shared" si="2"/>
        <v>TL</v>
      </c>
      <c r="L32" s="8">
        <v>0</v>
      </c>
      <c r="M32" s="8" t="str">
        <f t="shared" si="3"/>
        <v>TL</v>
      </c>
      <c r="N32" s="8">
        <v>0</v>
      </c>
      <c r="O32" s="8" t="str">
        <f t="shared" si="4"/>
        <v>TL</v>
      </c>
      <c r="P32" s="8">
        <v>0</v>
      </c>
      <c r="Q32" s="8" t="str">
        <f t="shared" si="5"/>
        <v>TL</v>
      </c>
      <c r="R32" s="8">
        <v>0</v>
      </c>
      <c r="S32" s="8" t="str">
        <f t="shared" si="6"/>
        <v>TL</v>
      </c>
      <c r="T32" s="8">
        <f t="shared" si="7"/>
        <v>0</v>
      </c>
      <c r="U32" s="16">
        <f t="shared" si="8"/>
        <v>0</v>
      </c>
      <c r="V32" s="8" t="b">
        <f t="shared" si="9"/>
        <v>0</v>
      </c>
    </row>
    <row r="33" spans="3:22" ht="31.5">
      <c r="C33" s="7">
        <v>27</v>
      </c>
      <c r="D33" s="24" t="s">
        <v>64</v>
      </c>
      <c r="E33" s="25" t="s">
        <v>65</v>
      </c>
      <c r="F33" s="8">
        <v>23</v>
      </c>
      <c r="G33" s="8" t="str">
        <f t="shared" si="0"/>
        <v>TL</v>
      </c>
      <c r="H33" s="8">
        <v>73</v>
      </c>
      <c r="I33" s="8" t="str">
        <f t="shared" si="1"/>
        <v>TL</v>
      </c>
      <c r="J33" s="8">
        <v>62</v>
      </c>
      <c r="K33" s="8" t="str">
        <f t="shared" si="2"/>
        <v>TL</v>
      </c>
      <c r="L33" s="8">
        <v>27.8</v>
      </c>
      <c r="M33" s="8" t="str">
        <f t="shared" si="3"/>
        <v>TL</v>
      </c>
      <c r="N33" s="8">
        <v>66.67</v>
      </c>
      <c r="O33" s="8" t="str">
        <f t="shared" si="4"/>
        <v>TL</v>
      </c>
      <c r="P33" s="8">
        <v>79.1</v>
      </c>
      <c r="Q33" s="8" t="str">
        <f t="shared" si="5"/>
        <v>L</v>
      </c>
      <c r="R33" s="8">
        <v>76.6</v>
      </c>
      <c r="S33" s="8" t="str">
        <f t="shared" si="6"/>
        <v>L</v>
      </c>
      <c r="T33" s="8">
        <f t="shared" si="7"/>
        <v>408.1700000000001</v>
      </c>
      <c r="U33" s="16">
        <f t="shared" si="8"/>
        <v>58.31000000000001</v>
      </c>
      <c r="V33" s="8" t="str">
        <f t="shared" si="9"/>
        <v>C</v>
      </c>
    </row>
    <row r="34" spans="3:22" ht="31.5">
      <c r="C34" s="7">
        <v>28</v>
      </c>
      <c r="D34" s="24" t="s">
        <v>66</v>
      </c>
      <c r="E34" s="25" t="s">
        <v>67</v>
      </c>
      <c r="F34" s="8">
        <v>0</v>
      </c>
      <c r="G34" s="8" t="str">
        <f t="shared" si="0"/>
        <v>TL</v>
      </c>
      <c r="H34" s="8"/>
      <c r="I34" s="8" t="str">
        <f t="shared" si="1"/>
        <v>TL</v>
      </c>
      <c r="J34" s="8">
        <v>0</v>
      </c>
      <c r="K34" s="8" t="str">
        <f t="shared" si="2"/>
        <v>TL</v>
      </c>
      <c r="L34" s="8">
        <v>0</v>
      </c>
      <c r="M34" s="8" t="str">
        <f t="shared" si="3"/>
        <v>TL</v>
      </c>
      <c r="N34" s="8">
        <v>0</v>
      </c>
      <c r="O34" s="8" t="str">
        <f t="shared" si="4"/>
        <v>TL</v>
      </c>
      <c r="P34" s="8">
        <v>0</v>
      </c>
      <c r="Q34" s="8" t="str">
        <f t="shared" si="5"/>
        <v>TL</v>
      </c>
      <c r="R34" s="8">
        <v>0</v>
      </c>
      <c r="S34" s="8" t="str">
        <f t="shared" si="6"/>
        <v>TL</v>
      </c>
      <c r="T34" s="8">
        <f t="shared" si="7"/>
        <v>0</v>
      </c>
      <c r="U34" s="16">
        <f t="shared" si="8"/>
        <v>0</v>
      </c>
      <c r="V34" s="8" t="b">
        <f t="shared" si="9"/>
        <v>0</v>
      </c>
    </row>
    <row r="35" spans="3:22" ht="31.5">
      <c r="C35" s="7">
        <v>29</v>
      </c>
      <c r="D35" s="24" t="s">
        <v>68</v>
      </c>
      <c r="E35" s="25" t="s">
        <v>69</v>
      </c>
      <c r="F35" s="8">
        <v>28.52</v>
      </c>
      <c r="G35" s="8" t="str">
        <f t="shared" si="0"/>
        <v>TL</v>
      </c>
      <c r="H35" s="8">
        <v>85</v>
      </c>
      <c r="I35" s="8" t="str">
        <f t="shared" si="1"/>
        <v>L</v>
      </c>
      <c r="J35" s="8">
        <v>76</v>
      </c>
      <c r="K35" s="8" t="str">
        <f t="shared" si="2"/>
        <v>L</v>
      </c>
      <c r="L35" s="8">
        <v>38.9</v>
      </c>
      <c r="M35" s="8" t="str">
        <f t="shared" si="3"/>
        <v>TL</v>
      </c>
      <c r="N35" s="8">
        <v>53.8</v>
      </c>
      <c r="O35" s="8" t="str">
        <f t="shared" si="4"/>
        <v>TL</v>
      </c>
      <c r="P35" s="8">
        <v>78.6</v>
      </c>
      <c r="Q35" s="8" t="str">
        <f t="shared" si="5"/>
        <v>L</v>
      </c>
      <c r="R35" s="8">
        <v>80.95</v>
      </c>
      <c r="S35" s="8" t="str">
        <f t="shared" si="6"/>
        <v>L</v>
      </c>
      <c r="T35" s="8">
        <f t="shared" si="7"/>
        <v>441.7699999999999</v>
      </c>
      <c r="U35" s="16">
        <f t="shared" si="8"/>
        <v>63.10999999999999</v>
      </c>
      <c r="V35" s="8" t="str">
        <f t="shared" si="9"/>
        <v>C</v>
      </c>
    </row>
    <row r="36" spans="3:22" ht="31.5">
      <c r="C36" s="7">
        <v>30</v>
      </c>
      <c r="D36" s="24" t="s">
        <v>70</v>
      </c>
      <c r="E36" s="25" t="s">
        <v>71</v>
      </c>
      <c r="F36" s="8">
        <v>28.52</v>
      </c>
      <c r="G36" s="8" t="str">
        <f t="shared" si="0"/>
        <v>TL</v>
      </c>
      <c r="H36" s="8">
        <v>85</v>
      </c>
      <c r="I36" s="8" t="str">
        <f t="shared" si="1"/>
        <v>L</v>
      </c>
      <c r="J36" s="8">
        <v>78</v>
      </c>
      <c r="K36" s="8" t="str">
        <f t="shared" si="2"/>
        <v>L</v>
      </c>
      <c r="L36" s="8">
        <v>50</v>
      </c>
      <c r="M36" s="8" t="str">
        <f t="shared" si="3"/>
        <v>TL</v>
      </c>
      <c r="N36" s="8">
        <v>61.5</v>
      </c>
      <c r="O36" s="8" t="str">
        <f t="shared" si="4"/>
        <v>TL</v>
      </c>
      <c r="P36" s="8">
        <v>78.6</v>
      </c>
      <c r="Q36" s="8" t="str">
        <f t="shared" si="5"/>
        <v>L</v>
      </c>
      <c r="R36" s="8">
        <v>85.71</v>
      </c>
      <c r="S36" s="8" t="str">
        <f t="shared" si="6"/>
        <v>L</v>
      </c>
      <c r="T36" s="8">
        <f t="shared" si="7"/>
        <v>467.33</v>
      </c>
      <c r="U36" s="16">
        <f t="shared" si="8"/>
        <v>66.76142857142857</v>
      </c>
      <c r="V36" s="8" t="str">
        <f t="shared" si="9"/>
        <v>C</v>
      </c>
    </row>
    <row r="37" spans="3:22" ht="31.5">
      <c r="C37" s="7">
        <v>31</v>
      </c>
      <c r="D37" s="24" t="s">
        <v>72</v>
      </c>
      <c r="E37" s="25" t="s">
        <v>73</v>
      </c>
      <c r="F37" s="8">
        <v>86</v>
      </c>
      <c r="G37" s="8" t="str">
        <f t="shared" si="0"/>
        <v>L</v>
      </c>
      <c r="H37" s="8">
        <v>75</v>
      </c>
      <c r="I37" s="8" t="str">
        <f t="shared" si="1"/>
        <v>TL</v>
      </c>
      <c r="J37" s="8">
        <v>76</v>
      </c>
      <c r="K37" s="8" t="str">
        <f t="shared" si="2"/>
        <v>L</v>
      </c>
      <c r="L37" s="8">
        <v>61.1</v>
      </c>
      <c r="M37" s="8" t="str">
        <f t="shared" si="3"/>
        <v>TL</v>
      </c>
      <c r="N37" s="8">
        <v>76.5</v>
      </c>
      <c r="O37" s="8" t="str">
        <f t="shared" si="4"/>
        <v>L</v>
      </c>
      <c r="P37" s="8">
        <v>80.6</v>
      </c>
      <c r="Q37" s="8" t="str">
        <f t="shared" si="5"/>
        <v>L</v>
      </c>
      <c r="R37" s="8">
        <v>78.57</v>
      </c>
      <c r="S37" s="8" t="str">
        <f t="shared" si="6"/>
        <v>L</v>
      </c>
      <c r="T37" s="8">
        <f t="shared" si="7"/>
        <v>533.77</v>
      </c>
      <c r="U37" s="16">
        <f t="shared" si="8"/>
        <v>76.25285714285714</v>
      </c>
      <c r="V37" s="8" t="str">
        <f t="shared" si="9"/>
        <v>B</v>
      </c>
    </row>
    <row r="38" spans="3:22" ht="31.5">
      <c r="C38" s="7">
        <v>32</v>
      </c>
      <c r="D38" s="24" t="s">
        <v>74</v>
      </c>
      <c r="E38" s="25" t="s">
        <v>75</v>
      </c>
      <c r="F38" s="8">
        <v>93</v>
      </c>
      <c r="G38" s="8" t="str">
        <f t="shared" si="0"/>
        <v>L</v>
      </c>
      <c r="H38" s="8">
        <v>78</v>
      </c>
      <c r="I38" s="8" t="str">
        <f t="shared" si="1"/>
        <v>L</v>
      </c>
      <c r="J38" s="8">
        <v>74</v>
      </c>
      <c r="K38" s="8" t="str">
        <f t="shared" si="2"/>
        <v>TL</v>
      </c>
      <c r="L38" s="8">
        <v>88.9</v>
      </c>
      <c r="M38" s="8" t="str">
        <f t="shared" si="3"/>
        <v>L</v>
      </c>
      <c r="N38" s="8">
        <v>84</v>
      </c>
      <c r="O38" s="8" t="str">
        <f t="shared" si="4"/>
        <v>L</v>
      </c>
      <c r="P38" s="8">
        <v>88.9</v>
      </c>
      <c r="Q38" s="8" t="str">
        <f t="shared" si="5"/>
        <v>L</v>
      </c>
      <c r="R38" s="8">
        <v>64.29</v>
      </c>
      <c r="S38" s="8" t="str">
        <f t="shared" si="6"/>
        <v>TL</v>
      </c>
      <c r="T38" s="8">
        <f t="shared" si="7"/>
        <v>571.0899999999999</v>
      </c>
      <c r="U38" s="16">
        <f t="shared" si="8"/>
        <v>81.5842857142857</v>
      </c>
      <c r="V38" s="8" t="str">
        <f t="shared" si="9"/>
        <v>A</v>
      </c>
    </row>
    <row r="39" spans="3:22" ht="15.75" customHeight="1">
      <c r="C39" s="7">
        <v>33</v>
      </c>
      <c r="D39" s="24" t="s">
        <v>76</v>
      </c>
      <c r="E39" s="26" t="s">
        <v>77</v>
      </c>
      <c r="F39" s="8">
        <v>62.28</v>
      </c>
      <c r="G39" s="8" t="str">
        <f aca="true" t="shared" si="10" ref="G39:G60">VLOOKUP(F39,$A$65:$D$76,2)</f>
        <v>TL</v>
      </c>
      <c r="H39" s="8">
        <v>78</v>
      </c>
      <c r="I39" s="8" t="str">
        <f t="shared" si="1"/>
        <v>L</v>
      </c>
      <c r="J39" s="8">
        <v>68</v>
      </c>
      <c r="K39" s="8" t="str">
        <f aca="true" t="shared" si="11" ref="K39:K60">VLOOKUP(J39,$A$65:$D$76,2)</f>
        <v>TL</v>
      </c>
      <c r="L39" s="8">
        <v>33.3</v>
      </c>
      <c r="M39" s="8" t="str">
        <f aca="true" t="shared" si="12" ref="M39:M60">VLOOKUP(L39,$A$65:$D$76,2)</f>
        <v>TL</v>
      </c>
      <c r="N39" s="8">
        <v>61.5</v>
      </c>
      <c r="O39" s="8" t="str">
        <f aca="true" t="shared" si="13" ref="O39:O60">VLOOKUP(N39,$A$65:$D$76,2)</f>
        <v>TL</v>
      </c>
      <c r="P39" s="8">
        <v>78.6</v>
      </c>
      <c r="Q39" s="8" t="str">
        <f aca="true" t="shared" si="14" ref="Q39:Q60">VLOOKUP(P39,$A$65:$D$76,2)</f>
        <v>L</v>
      </c>
      <c r="R39" s="8">
        <v>61.9</v>
      </c>
      <c r="S39" s="8" t="str">
        <f aca="true" t="shared" si="15" ref="S39:S60">VLOOKUP(R39,$A$65:$D$76,2)</f>
        <v>TL</v>
      </c>
      <c r="T39" s="8">
        <f t="shared" si="7"/>
        <v>443.5799999999999</v>
      </c>
      <c r="U39" s="16">
        <f t="shared" si="8"/>
        <v>63.36857142857142</v>
      </c>
      <c r="V39" s="8" t="str">
        <f t="shared" si="9"/>
        <v>C</v>
      </c>
    </row>
    <row r="40" spans="3:22" ht="31.5">
      <c r="C40" s="7">
        <v>34</v>
      </c>
      <c r="D40" s="24" t="s">
        <v>78</v>
      </c>
      <c r="E40" s="26" t="s">
        <v>79</v>
      </c>
      <c r="F40" s="8">
        <v>78.57</v>
      </c>
      <c r="G40" s="8" t="str">
        <f t="shared" si="10"/>
        <v>L</v>
      </c>
      <c r="H40" s="8">
        <v>78</v>
      </c>
      <c r="I40" s="8" t="str">
        <f t="shared" si="1"/>
        <v>L</v>
      </c>
      <c r="J40" s="8">
        <v>68</v>
      </c>
      <c r="K40" s="8" t="str">
        <f t="shared" si="11"/>
        <v>TL</v>
      </c>
      <c r="L40" s="8">
        <v>27.8</v>
      </c>
      <c r="M40" s="8" t="str">
        <f t="shared" si="12"/>
        <v>TL</v>
      </c>
      <c r="N40" s="8">
        <v>53.8</v>
      </c>
      <c r="O40" s="8" t="str">
        <f t="shared" si="13"/>
        <v>TL</v>
      </c>
      <c r="P40" s="8">
        <v>88.9</v>
      </c>
      <c r="Q40" s="8" t="str">
        <f t="shared" si="14"/>
        <v>L</v>
      </c>
      <c r="R40" s="8">
        <v>32.1</v>
      </c>
      <c r="S40" s="8" t="str">
        <f t="shared" si="15"/>
        <v>TL</v>
      </c>
      <c r="T40" s="8">
        <f t="shared" si="7"/>
        <v>427.1700000000001</v>
      </c>
      <c r="U40" s="16">
        <f t="shared" si="8"/>
        <v>61.024285714285725</v>
      </c>
      <c r="V40" s="8" t="str">
        <f t="shared" si="9"/>
        <v>C</v>
      </c>
    </row>
    <row r="41" spans="3:22" ht="31.5">
      <c r="C41" s="7">
        <v>35</v>
      </c>
      <c r="D41" s="24" t="s">
        <v>80</v>
      </c>
      <c r="E41" s="25" t="s">
        <v>81</v>
      </c>
      <c r="F41" s="8">
        <v>62.28</v>
      </c>
      <c r="G41" s="8" t="str">
        <f t="shared" si="10"/>
        <v>TL</v>
      </c>
      <c r="H41" s="8">
        <v>64</v>
      </c>
      <c r="I41" s="8" t="str">
        <f t="shared" si="1"/>
        <v>TL</v>
      </c>
      <c r="J41" s="8">
        <v>72</v>
      </c>
      <c r="K41" s="8" t="str">
        <f t="shared" si="11"/>
        <v>TL</v>
      </c>
      <c r="L41" s="8">
        <v>22.2</v>
      </c>
      <c r="M41" s="8" t="str">
        <f t="shared" si="12"/>
        <v>TL</v>
      </c>
      <c r="N41" s="8">
        <v>73</v>
      </c>
      <c r="O41" s="8" t="str">
        <f t="shared" si="13"/>
        <v>TL</v>
      </c>
      <c r="P41" s="8">
        <v>73.8</v>
      </c>
      <c r="Q41" s="8" t="str">
        <f t="shared" si="14"/>
        <v>TL</v>
      </c>
      <c r="R41" s="8">
        <v>47.6</v>
      </c>
      <c r="S41" s="8" t="str">
        <f t="shared" si="15"/>
        <v>TL</v>
      </c>
      <c r="T41" s="8">
        <f t="shared" si="7"/>
        <v>414.88000000000005</v>
      </c>
      <c r="U41" s="16">
        <f t="shared" si="8"/>
        <v>59.268571428571434</v>
      </c>
      <c r="V41" s="8" t="str">
        <f t="shared" si="9"/>
        <v>C</v>
      </c>
    </row>
    <row r="42" spans="3:22" ht="31.5">
      <c r="C42" s="7">
        <v>36</v>
      </c>
      <c r="D42" s="24" t="s">
        <v>82</v>
      </c>
      <c r="E42" s="25" t="s">
        <v>83</v>
      </c>
      <c r="F42" s="8">
        <v>93</v>
      </c>
      <c r="G42" s="8" t="str">
        <f t="shared" si="10"/>
        <v>L</v>
      </c>
      <c r="H42" s="8">
        <v>85</v>
      </c>
      <c r="I42" s="8" t="str">
        <f t="shared" si="1"/>
        <v>L</v>
      </c>
      <c r="J42" s="8">
        <v>80</v>
      </c>
      <c r="K42" s="8" t="str">
        <f t="shared" si="11"/>
        <v>L</v>
      </c>
      <c r="L42" s="8">
        <v>27.8</v>
      </c>
      <c r="M42" s="8" t="str">
        <f t="shared" si="12"/>
        <v>TL</v>
      </c>
      <c r="N42" s="8">
        <v>84</v>
      </c>
      <c r="O42" s="8" t="str">
        <f t="shared" si="13"/>
        <v>L</v>
      </c>
      <c r="P42" s="8">
        <v>85.7</v>
      </c>
      <c r="Q42" s="8" t="str">
        <f t="shared" si="14"/>
        <v>L</v>
      </c>
      <c r="R42" s="8">
        <v>90.1</v>
      </c>
      <c r="S42" s="8" t="str">
        <f t="shared" si="15"/>
        <v>L</v>
      </c>
      <c r="T42" s="8">
        <f t="shared" si="7"/>
        <v>545.6</v>
      </c>
      <c r="U42" s="16">
        <f t="shared" si="8"/>
        <v>77.94285714285715</v>
      </c>
      <c r="V42" s="8" t="str">
        <f t="shared" si="9"/>
        <v>B</v>
      </c>
    </row>
    <row r="43" spans="3:22" ht="31.5">
      <c r="C43" s="7">
        <v>37</v>
      </c>
      <c r="D43" s="27" t="s">
        <v>84</v>
      </c>
      <c r="E43" s="25" t="s">
        <v>85</v>
      </c>
      <c r="F43" s="8">
        <v>0</v>
      </c>
      <c r="G43" s="8" t="str">
        <f t="shared" si="10"/>
        <v>TL</v>
      </c>
      <c r="H43" s="8">
        <v>0</v>
      </c>
      <c r="I43" s="8" t="str">
        <f t="shared" si="1"/>
        <v>TL</v>
      </c>
      <c r="J43" s="8">
        <v>0</v>
      </c>
      <c r="K43" s="8" t="str">
        <f t="shared" si="11"/>
        <v>TL</v>
      </c>
      <c r="L43" s="8">
        <v>0</v>
      </c>
      <c r="M43" s="8" t="str">
        <f t="shared" si="12"/>
        <v>TL</v>
      </c>
      <c r="N43" s="8">
        <v>0</v>
      </c>
      <c r="O43" s="8" t="str">
        <f t="shared" si="13"/>
        <v>TL</v>
      </c>
      <c r="P43" s="8">
        <v>0</v>
      </c>
      <c r="Q43" s="8" t="str">
        <f t="shared" si="14"/>
        <v>TL</v>
      </c>
      <c r="R43" s="8">
        <v>0</v>
      </c>
      <c r="S43" s="8" t="str">
        <f t="shared" si="15"/>
        <v>TL</v>
      </c>
      <c r="T43" s="8">
        <f t="shared" si="7"/>
        <v>0</v>
      </c>
      <c r="U43" s="16">
        <f t="shared" si="8"/>
        <v>0</v>
      </c>
      <c r="V43" s="8" t="b">
        <f t="shared" si="9"/>
        <v>0</v>
      </c>
    </row>
    <row r="44" spans="3:22" ht="31.5">
      <c r="C44" s="7">
        <v>38</v>
      </c>
      <c r="D44" s="27" t="s">
        <v>86</v>
      </c>
      <c r="E44" s="25" t="s">
        <v>87</v>
      </c>
      <c r="F44" s="8">
        <v>0</v>
      </c>
      <c r="G44" s="8" t="str">
        <f t="shared" si="10"/>
        <v>TL</v>
      </c>
      <c r="H44" s="8">
        <v>0</v>
      </c>
      <c r="I44" s="8" t="str">
        <f t="shared" si="1"/>
        <v>TL</v>
      </c>
      <c r="J44" s="8">
        <v>0</v>
      </c>
      <c r="K44" s="8" t="str">
        <f t="shared" si="11"/>
        <v>TL</v>
      </c>
      <c r="L44" s="8">
        <v>0</v>
      </c>
      <c r="M44" s="8" t="str">
        <f t="shared" si="12"/>
        <v>TL</v>
      </c>
      <c r="N44" s="8">
        <v>0</v>
      </c>
      <c r="O44" s="8" t="str">
        <f t="shared" si="13"/>
        <v>TL</v>
      </c>
      <c r="P44" s="8">
        <v>0</v>
      </c>
      <c r="Q44" s="8" t="str">
        <f t="shared" si="14"/>
        <v>TL</v>
      </c>
      <c r="R44" s="8">
        <v>0</v>
      </c>
      <c r="S44" s="8" t="str">
        <f t="shared" si="15"/>
        <v>TL</v>
      </c>
      <c r="T44" s="8">
        <f t="shared" si="7"/>
        <v>0</v>
      </c>
      <c r="U44" s="16">
        <f t="shared" si="8"/>
        <v>0</v>
      </c>
      <c r="V44" s="8" t="b">
        <f t="shared" si="9"/>
        <v>0</v>
      </c>
    </row>
    <row r="45" spans="3:22" ht="31.5">
      <c r="C45" s="7">
        <v>39</v>
      </c>
      <c r="D45" s="27" t="s">
        <v>88</v>
      </c>
      <c r="E45" s="25" t="s">
        <v>89</v>
      </c>
      <c r="F45" s="8">
        <v>21.42</v>
      </c>
      <c r="G45" s="8" t="str">
        <f t="shared" si="10"/>
        <v>TL</v>
      </c>
      <c r="H45" s="8">
        <v>67</v>
      </c>
      <c r="I45" s="8" t="str">
        <f t="shared" si="1"/>
        <v>TL</v>
      </c>
      <c r="J45" s="8">
        <v>64</v>
      </c>
      <c r="K45" s="8" t="str">
        <f t="shared" si="11"/>
        <v>TL</v>
      </c>
      <c r="L45" s="8">
        <v>16.6</v>
      </c>
      <c r="M45" s="8" t="str">
        <f t="shared" si="12"/>
        <v>TL</v>
      </c>
      <c r="N45" s="8">
        <v>76.5</v>
      </c>
      <c r="O45" s="8" t="str">
        <f t="shared" si="13"/>
        <v>L</v>
      </c>
      <c r="P45" s="8">
        <v>61.9</v>
      </c>
      <c r="Q45" s="8" t="str">
        <f t="shared" si="14"/>
        <v>TL</v>
      </c>
      <c r="R45" s="8">
        <v>45.2</v>
      </c>
      <c r="S45" s="8" t="str">
        <f t="shared" si="15"/>
        <v>TL</v>
      </c>
      <c r="T45" s="8">
        <f t="shared" si="7"/>
        <v>352.62</v>
      </c>
      <c r="U45" s="16">
        <f t="shared" si="8"/>
        <v>50.37428571428571</v>
      </c>
      <c r="V45" s="8" t="str">
        <f t="shared" si="9"/>
        <v>D</v>
      </c>
    </row>
    <row r="46" spans="3:22" ht="31.5">
      <c r="C46" s="7">
        <v>40</v>
      </c>
      <c r="D46" s="27" t="s">
        <v>90</v>
      </c>
      <c r="E46" s="25" t="s">
        <v>91</v>
      </c>
      <c r="F46" s="8">
        <v>93</v>
      </c>
      <c r="G46" s="8" t="str">
        <f t="shared" si="10"/>
        <v>L</v>
      </c>
      <c r="H46" s="8">
        <v>85</v>
      </c>
      <c r="I46" s="8" t="str">
        <f t="shared" si="1"/>
        <v>L</v>
      </c>
      <c r="J46" s="8">
        <v>82</v>
      </c>
      <c r="K46" s="8" t="str">
        <f t="shared" si="11"/>
        <v>L</v>
      </c>
      <c r="L46" s="8">
        <v>16.6</v>
      </c>
      <c r="M46" s="8" t="str">
        <f t="shared" si="12"/>
        <v>TL</v>
      </c>
      <c r="N46" s="8">
        <v>70</v>
      </c>
      <c r="O46" s="8" t="str">
        <f t="shared" si="13"/>
        <v>TL</v>
      </c>
      <c r="P46" s="8">
        <v>90.5</v>
      </c>
      <c r="Q46" s="8" t="str">
        <f t="shared" si="14"/>
        <v>L</v>
      </c>
      <c r="R46" s="8">
        <v>80.9</v>
      </c>
      <c r="S46" s="8" t="str">
        <f t="shared" si="15"/>
        <v>L</v>
      </c>
      <c r="T46" s="8">
        <f t="shared" si="7"/>
        <v>518</v>
      </c>
      <c r="U46" s="16">
        <f t="shared" si="8"/>
        <v>74</v>
      </c>
      <c r="V46" s="8" t="str">
        <f t="shared" si="9"/>
        <v>B</v>
      </c>
    </row>
    <row r="47" spans="3:22" ht="31.5">
      <c r="C47" s="7">
        <v>41</v>
      </c>
      <c r="D47" s="27" t="s">
        <v>92</v>
      </c>
      <c r="E47" s="25" t="s">
        <v>93</v>
      </c>
      <c r="F47" s="8">
        <v>0</v>
      </c>
      <c r="G47" s="8" t="str">
        <f t="shared" si="10"/>
        <v>TL</v>
      </c>
      <c r="H47" s="8">
        <v>0</v>
      </c>
      <c r="I47" s="8" t="str">
        <f t="shared" si="1"/>
        <v>TL</v>
      </c>
      <c r="J47" s="8">
        <v>0</v>
      </c>
      <c r="K47" s="8" t="str">
        <f t="shared" si="11"/>
        <v>TL</v>
      </c>
      <c r="L47" s="8">
        <v>0</v>
      </c>
      <c r="M47" s="8" t="str">
        <f t="shared" si="12"/>
        <v>TL</v>
      </c>
      <c r="N47" s="8">
        <v>0</v>
      </c>
      <c r="O47" s="8" t="str">
        <f t="shared" si="13"/>
        <v>TL</v>
      </c>
      <c r="P47" s="8">
        <v>0</v>
      </c>
      <c r="Q47" s="8" t="str">
        <f t="shared" si="14"/>
        <v>TL</v>
      </c>
      <c r="R47" s="8">
        <v>0</v>
      </c>
      <c r="S47" s="8" t="str">
        <f t="shared" si="15"/>
        <v>TL</v>
      </c>
      <c r="T47" s="8">
        <f aca="true" t="shared" si="16" ref="T47:T60">F47+H47+J47+L47+N47+P47+R47</f>
        <v>0</v>
      </c>
      <c r="U47" s="16">
        <f aca="true" t="shared" si="17" ref="U47:U60">T47/7</f>
        <v>0</v>
      </c>
      <c r="V47" s="8" t="b">
        <f aca="true" t="shared" si="18" ref="V47:V60">IF(U47&gt;78.9,"A",IF(U47&gt;67.9,"B",IF(U47&gt;55.9,"C",IF(U47&gt;40.9,"D",IF(U47&gt;0,"E")))))</f>
        <v>0</v>
      </c>
    </row>
    <row r="48" spans="3:22" ht="31.5">
      <c r="C48" s="7">
        <v>42</v>
      </c>
      <c r="D48" s="27" t="s">
        <v>94</v>
      </c>
      <c r="E48" s="25" t="s">
        <v>95</v>
      </c>
      <c r="F48" s="8">
        <v>43</v>
      </c>
      <c r="G48" s="8" t="str">
        <f t="shared" si="10"/>
        <v>TL</v>
      </c>
      <c r="H48" s="8">
        <v>76</v>
      </c>
      <c r="I48" s="8" t="str">
        <f t="shared" si="1"/>
        <v>L</v>
      </c>
      <c r="J48" s="8">
        <v>72</v>
      </c>
      <c r="K48" s="8" t="str">
        <f t="shared" si="11"/>
        <v>TL</v>
      </c>
      <c r="L48" s="8">
        <v>16</v>
      </c>
      <c r="M48" s="8" t="str">
        <f t="shared" si="12"/>
        <v>TL</v>
      </c>
      <c r="N48" s="4">
        <v>94.1</v>
      </c>
      <c r="O48" s="8" t="str">
        <f t="shared" si="13"/>
        <v>L</v>
      </c>
      <c r="P48" s="8">
        <v>80</v>
      </c>
      <c r="Q48" s="8" t="str">
        <f t="shared" si="14"/>
        <v>L</v>
      </c>
      <c r="R48" s="8">
        <v>85</v>
      </c>
      <c r="S48" s="8" t="str">
        <f t="shared" si="15"/>
        <v>L</v>
      </c>
      <c r="T48" s="8">
        <f t="shared" si="16"/>
        <v>466.1</v>
      </c>
      <c r="U48" s="16">
        <f t="shared" si="17"/>
        <v>66.58571428571429</v>
      </c>
      <c r="V48" s="8" t="str">
        <f t="shared" si="18"/>
        <v>C</v>
      </c>
    </row>
    <row r="49" spans="3:22" ht="31.5">
      <c r="C49" s="7">
        <v>43</v>
      </c>
      <c r="D49" s="27" t="s">
        <v>96</v>
      </c>
      <c r="E49" s="25" t="s">
        <v>97</v>
      </c>
      <c r="F49" s="8">
        <v>93</v>
      </c>
      <c r="G49" s="8" t="str">
        <f t="shared" si="10"/>
        <v>L</v>
      </c>
      <c r="H49" s="8">
        <v>92</v>
      </c>
      <c r="I49" s="8" t="str">
        <f t="shared" si="1"/>
        <v>L</v>
      </c>
      <c r="J49" s="8">
        <v>80</v>
      </c>
      <c r="K49" s="8" t="str">
        <f t="shared" si="11"/>
        <v>L</v>
      </c>
      <c r="L49" s="8">
        <v>33.3</v>
      </c>
      <c r="M49" s="8" t="str">
        <f t="shared" si="12"/>
        <v>TL</v>
      </c>
      <c r="N49" s="4">
        <v>67.6</v>
      </c>
      <c r="O49" s="8" t="str">
        <f t="shared" si="13"/>
        <v>TL</v>
      </c>
      <c r="P49" s="8">
        <v>81.5</v>
      </c>
      <c r="Q49" s="8" t="str">
        <f t="shared" si="14"/>
        <v>L</v>
      </c>
      <c r="R49" s="8">
        <v>75</v>
      </c>
      <c r="S49" s="8" t="str">
        <f t="shared" si="15"/>
        <v>TL</v>
      </c>
      <c r="T49" s="8">
        <f t="shared" si="16"/>
        <v>522.4</v>
      </c>
      <c r="U49" s="16">
        <f t="shared" si="17"/>
        <v>74.62857142857142</v>
      </c>
      <c r="V49" s="8" t="str">
        <f t="shared" si="18"/>
        <v>B</v>
      </c>
    </row>
    <row r="50" spans="3:22" ht="31.5">
      <c r="C50" s="7">
        <v>44</v>
      </c>
      <c r="D50" s="27" t="s">
        <v>98</v>
      </c>
      <c r="E50" s="26" t="s">
        <v>99</v>
      </c>
      <c r="F50" s="8">
        <v>93</v>
      </c>
      <c r="G50" s="8" t="str">
        <f t="shared" si="10"/>
        <v>L</v>
      </c>
      <c r="H50" s="8">
        <v>74</v>
      </c>
      <c r="I50" s="8" t="str">
        <f t="shared" si="1"/>
        <v>TL</v>
      </c>
      <c r="J50" s="8">
        <v>72</v>
      </c>
      <c r="K50" s="8" t="str">
        <f t="shared" si="11"/>
        <v>TL</v>
      </c>
      <c r="L50" s="8">
        <v>22.2</v>
      </c>
      <c r="M50" s="8" t="str">
        <f t="shared" si="12"/>
        <v>TL</v>
      </c>
      <c r="N50" s="8">
        <v>52.9</v>
      </c>
      <c r="O50" s="8" t="str">
        <f t="shared" si="13"/>
        <v>TL</v>
      </c>
      <c r="P50" s="8">
        <v>40.7</v>
      </c>
      <c r="Q50" s="8" t="str">
        <f t="shared" si="14"/>
        <v>TL</v>
      </c>
      <c r="R50" s="8">
        <v>80</v>
      </c>
      <c r="S50" s="8" t="str">
        <f t="shared" si="15"/>
        <v>L</v>
      </c>
      <c r="T50" s="8">
        <f t="shared" si="16"/>
        <v>434.79999999999995</v>
      </c>
      <c r="U50" s="16">
        <f t="shared" si="17"/>
        <v>62.11428571428571</v>
      </c>
      <c r="V50" s="8" t="str">
        <f t="shared" si="18"/>
        <v>C</v>
      </c>
    </row>
    <row r="51" spans="3:22" s="14" customFormat="1" ht="31.5">
      <c r="C51" s="7">
        <v>45</v>
      </c>
      <c r="D51" s="27" t="s">
        <v>100</v>
      </c>
      <c r="E51" s="25" t="s">
        <v>101</v>
      </c>
      <c r="F51" s="8">
        <v>36</v>
      </c>
      <c r="G51" s="8" t="str">
        <f t="shared" si="10"/>
        <v>TL</v>
      </c>
      <c r="H51" s="8">
        <v>78</v>
      </c>
      <c r="I51" s="8" t="str">
        <f t="shared" si="1"/>
        <v>L</v>
      </c>
      <c r="J51" s="8">
        <v>72</v>
      </c>
      <c r="K51" s="8" t="str">
        <f t="shared" si="11"/>
        <v>TL</v>
      </c>
      <c r="L51" s="8">
        <v>22.2</v>
      </c>
      <c r="M51" s="8" t="str">
        <f t="shared" si="12"/>
        <v>TL</v>
      </c>
      <c r="N51" s="8">
        <v>100</v>
      </c>
      <c r="O51" s="8" t="str">
        <f t="shared" si="13"/>
        <v>L</v>
      </c>
      <c r="P51" s="8">
        <v>66.7</v>
      </c>
      <c r="Q51" s="8" t="str">
        <f t="shared" si="14"/>
        <v>TL</v>
      </c>
      <c r="R51" s="8">
        <v>80</v>
      </c>
      <c r="S51" s="8" t="str">
        <f t="shared" si="15"/>
        <v>L</v>
      </c>
      <c r="T51" s="8">
        <f t="shared" si="16"/>
        <v>454.9</v>
      </c>
      <c r="U51" s="16">
        <f t="shared" si="17"/>
        <v>64.98571428571428</v>
      </c>
      <c r="V51" s="8" t="str">
        <f t="shared" si="18"/>
        <v>C</v>
      </c>
    </row>
    <row r="52" spans="3:22" s="14" customFormat="1" ht="31.5">
      <c r="C52" s="7">
        <v>46</v>
      </c>
      <c r="D52" s="24" t="s">
        <v>102</v>
      </c>
      <c r="E52" s="25" t="s">
        <v>103</v>
      </c>
      <c r="F52" s="8">
        <v>100</v>
      </c>
      <c r="G52" s="8" t="str">
        <f t="shared" si="10"/>
        <v>L</v>
      </c>
      <c r="H52" s="29">
        <v>88</v>
      </c>
      <c r="I52" s="8" t="str">
        <f t="shared" si="1"/>
        <v>L</v>
      </c>
      <c r="J52" s="8">
        <v>86</v>
      </c>
      <c r="K52" s="8" t="str">
        <f t="shared" si="11"/>
        <v>L</v>
      </c>
      <c r="L52" s="8">
        <v>88.9</v>
      </c>
      <c r="M52" s="8" t="str">
        <f t="shared" si="12"/>
        <v>L</v>
      </c>
      <c r="N52" s="8">
        <v>70.5</v>
      </c>
      <c r="O52" s="8" t="str">
        <f t="shared" si="13"/>
        <v>TL</v>
      </c>
      <c r="P52" s="8">
        <v>88.5</v>
      </c>
      <c r="Q52" s="8" t="str">
        <f t="shared" si="14"/>
        <v>L</v>
      </c>
      <c r="R52" s="8">
        <v>85</v>
      </c>
      <c r="S52" s="8" t="str">
        <f t="shared" si="15"/>
        <v>L</v>
      </c>
      <c r="T52" s="8">
        <f t="shared" si="16"/>
        <v>606.9</v>
      </c>
      <c r="U52" s="16">
        <f t="shared" si="17"/>
        <v>86.7</v>
      </c>
      <c r="V52" s="8" t="str">
        <f t="shared" si="18"/>
        <v>A</v>
      </c>
    </row>
    <row r="53" spans="3:22" s="14" customFormat="1" ht="31.5">
      <c r="C53" s="7">
        <v>47</v>
      </c>
      <c r="D53" s="28" t="s">
        <v>104</v>
      </c>
      <c r="E53" s="25" t="s">
        <v>105</v>
      </c>
      <c r="F53" s="8">
        <v>14</v>
      </c>
      <c r="G53" s="8" t="str">
        <f t="shared" si="10"/>
        <v>TL</v>
      </c>
      <c r="H53" s="29">
        <v>78</v>
      </c>
      <c r="I53" s="8" t="str">
        <f>VLOOKUP(H48,$A$65:$D$76,2)</f>
        <v>L</v>
      </c>
      <c r="J53" s="8">
        <v>62</v>
      </c>
      <c r="K53" s="8" t="str">
        <f t="shared" si="11"/>
        <v>TL</v>
      </c>
      <c r="L53" s="8">
        <v>16.6</v>
      </c>
      <c r="M53" s="8" t="str">
        <f t="shared" si="12"/>
        <v>TL</v>
      </c>
      <c r="N53" s="8">
        <v>64.7</v>
      </c>
      <c r="O53" s="8" t="str">
        <f t="shared" si="13"/>
        <v>TL</v>
      </c>
      <c r="P53" s="8">
        <v>50</v>
      </c>
      <c r="Q53" s="8" t="str">
        <f t="shared" si="14"/>
        <v>TL</v>
      </c>
      <c r="R53" s="8">
        <v>75</v>
      </c>
      <c r="S53" s="8" t="str">
        <f t="shared" si="15"/>
        <v>TL</v>
      </c>
      <c r="T53" s="8">
        <f t="shared" si="16"/>
        <v>360.3</v>
      </c>
      <c r="U53" s="16">
        <f t="shared" si="17"/>
        <v>51.471428571428575</v>
      </c>
      <c r="V53" s="8" t="str">
        <f t="shared" si="18"/>
        <v>D</v>
      </c>
    </row>
    <row r="54" spans="3:22" s="14" customFormat="1" ht="31.5">
      <c r="C54" s="7">
        <v>48</v>
      </c>
      <c r="D54" s="24" t="s">
        <v>106</v>
      </c>
      <c r="E54" s="25" t="s">
        <v>107</v>
      </c>
      <c r="F54" s="8">
        <v>28.57</v>
      </c>
      <c r="G54" s="8" t="str">
        <f t="shared" si="10"/>
        <v>TL</v>
      </c>
      <c r="H54" s="8">
        <v>78</v>
      </c>
      <c r="I54" s="8" t="str">
        <f aca="true" t="shared" si="19" ref="I54:I60">VLOOKUP(H54,$A$65:$D$76,2)</f>
        <v>L</v>
      </c>
      <c r="J54" s="8">
        <v>66</v>
      </c>
      <c r="K54" s="8" t="str">
        <f t="shared" si="11"/>
        <v>TL</v>
      </c>
      <c r="L54" s="8">
        <v>11.1</v>
      </c>
      <c r="M54" s="8" t="str">
        <f t="shared" si="12"/>
        <v>TL</v>
      </c>
      <c r="N54" s="8">
        <v>58.8</v>
      </c>
      <c r="O54" s="8" t="str">
        <f t="shared" si="13"/>
        <v>TL</v>
      </c>
      <c r="P54" s="8">
        <v>55.6</v>
      </c>
      <c r="Q54" s="8" t="str">
        <f t="shared" si="14"/>
        <v>TL</v>
      </c>
      <c r="R54" s="8">
        <v>85</v>
      </c>
      <c r="S54" s="8" t="str">
        <f t="shared" si="15"/>
        <v>L</v>
      </c>
      <c r="T54" s="8">
        <f t="shared" si="16"/>
        <v>383.07</v>
      </c>
      <c r="U54" s="16">
        <f t="shared" si="17"/>
        <v>54.72428571428571</v>
      </c>
      <c r="V54" s="8" t="str">
        <f t="shared" si="18"/>
        <v>D</v>
      </c>
    </row>
    <row r="55" spans="3:22" s="14" customFormat="1" ht="15.75">
      <c r="C55" s="7">
        <v>49</v>
      </c>
      <c r="D55" s="24" t="s">
        <v>108</v>
      </c>
      <c r="E55" s="25" t="s">
        <v>109</v>
      </c>
      <c r="F55" s="8">
        <v>0</v>
      </c>
      <c r="G55" s="8" t="str">
        <f t="shared" si="10"/>
        <v>TL</v>
      </c>
      <c r="H55" s="8">
        <v>0</v>
      </c>
      <c r="I55" s="8" t="str">
        <f t="shared" si="19"/>
        <v>TL</v>
      </c>
      <c r="J55" s="8">
        <v>0</v>
      </c>
      <c r="K55" s="8" t="str">
        <f t="shared" si="11"/>
        <v>TL</v>
      </c>
      <c r="L55" s="8">
        <v>0</v>
      </c>
      <c r="M55" s="8" t="str">
        <f t="shared" si="12"/>
        <v>TL</v>
      </c>
      <c r="N55" s="8">
        <v>0</v>
      </c>
      <c r="O55" s="8" t="str">
        <f t="shared" si="13"/>
        <v>TL</v>
      </c>
      <c r="P55" s="8">
        <v>0</v>
      </c>
      <c r="Q55" s="8" t="str">
        <f t="shared" si="14"/>
        <v>TL</v>
      </c>
      <c r="R55" s="8">
        <v>0</v>
      </c>
      <c r="S55" s="8" t="str">
        <f t="shared" si="15"/>
        <v>TL</v>
      </c>
      <c r="T55" s="8">
        <f t="shared" si="16"/>
        <v>0</v>
      </c>
      <c r="U55" s="16">
        <f t="shared" si="17"/>
        <v>0</v>
      </c>
      <c r="V55" s="8" t="b">
        <f t="shared" si="18"/>
        <v>0</v>
      </c>
    </row>
    <row r="56" spans="3:22" ht="15.75">
      <c r="C56" s="7">
        <v>50</v>
      </c>
      <c r="D56" s="24" t="s">
        <v>110</v>
      </c>
      <c r="E56" s="26" t="s">
        <v>111</v>
      </c>
      <c r="F56" s="8">
        <v>72</v>
      </c>
      <c r="G56" s="8" t="str">
        <f t="shared" si="10"/>
        <v>TL</v>
      </c>
      <c r="H56" s="8">
        <v>82</v>
      </c>
      <c r="I56" s="8" t="str">
        <f t="shared" si="19"/>
        <v>L</v>
      </c>
      <c r="J56" s="8">
        <v>70</v>
      </c>
      <c r="K56" s="8" t="str">
        <f t="shared" si="11"/>
        <v>TL</v>
      </c>
      <c r="L56" s="8">
        <v>22.2</v>
      </c>
      <c r="M56" s="8" t="str">
        <f t="shared" si="12"/>
        <v>TL</v>
      </c>
      <c r="N56" s="8">
        <v>73.5</v>
      </c>
      <c r="O56" s="8" t="str">
        <f t="shared" si="13"/>
        <v>TL</v>
      </c>
      <c r="P56" s="8">
        <v>83.3</v>
      </c>
      <c r="Q56" s="8" t="str">
        <f t="shared" si="14"/>
        <v>L</v>
      </c>
      <c r="R56" s="8">
        <v>75</v>
      </c>
      <c r="S56" s="8" t="str">
        <f t="shared" si="15"/>
        <v>TL</v>
      </c>
      <c r="T56" s="8">
        <f t="shared" si="16"/>
        <v>478</v>
      </c>
      <c r="U56" s="16">
        <f t="shared" si="17"/>
        <v>68.28571428571429</v>
      </c>
      <c r="V56" s="8" t="str">
        <f t="shared" si="18"/>
        <v>B</v>
      </c>
    </row>
    <row r="57" spans="3:22" ht="15.75">
      <c r="C57" s="7">
        <v>51</v>
      </c>
      <c r="D57" s="24" t="s">
        <v>112</v>
      </c>
      <c r="E57" s="25" t="s">
        <v>113</v>
      </c>
      <c r="F57" s="8">
        <v>78.57</v>
      </c>
      <c r="G57" s="8" t="str">
        <f t="shared" si="10"/>
        <v>L</v>
      </c>
      <c r="H57" s="8">
        <v>84</v>
      </c>
      <c r="I57" s="8" t="str">
        <f t="shared" si="19"/>
        <v>L</v>
      </c>
      <c r="J57" s="8">
        <v>80</v>
      </c>
      <c r="K57" s="8" t="str">
        <f t="shared" si="11"/>
        <v>L</v>
      </c>
      <c r="L57" s="8">
        <v>100</v>
      </c>
      <c r="M57" s="8" t="str">
        <f t="shared" si="12"/>
        <v>L</v>
      </c>
      <c r="N57" s="8">
        <v>85.29</v>
      </c>
      <c r="O57" s="8" t="str">
        <f t="shared" si="13"/>
        <v>L</v>
      </c>
      <c r="P57" s="8">
        <v>62.9</v>
      </c>
      <c r="Q57" s="8" t="str">
        <f t="shared" si="14"/>
        <v>TL</v>
      </c>
      <c r="R57" s="8">
        <v>85</v>
      </c>
      <c r="S57" s="8" t="str">
        <f t="shared" si="15"/>
        <v>L</v>
      </c>
      <c r="T57" s="8">
        <f t="shared" si="16"/>
        <v>575.76</v>
      </c>
      <c r="U57" s="16">
        <f t="shared" si="17"/>
        <v>82.25142857142858</v>
      </c>
      <c r="V57" s="8" t="str">
        <f t="shared" si="18"/>
        <v>A</v>
      </c>
    </row>
    <row r="58" spans="3:22" ht="15.75">
      <c r="C58" s="7">
        <v>52</v>
      </c>
      <c r="D58" s="24" t="s">
        <v>114</v>
      </c>
      <c r="E58" s="25" t="s">
        <v>115</v>
      </c>
      <c r="F58" s="8">
        <v>93</v>
      </c>
      <c r="G58" s="8" t="str">
        <f t="shared" si="10"/>
        <v>L</v>
      </c>
      <c r="H58" s="8">
        <v>82</v>
      </c>
      <c r="I58" s="8" t="str">
        <f t="shared" si="19"/>
        <v>L</v>
      </c>
      <c r="J58" s="8">
        <v>78</v>
      </c>
      <c r="K58" s="8" t="str">
        <f t="shared" si="11"/>
        <v>L</v>
      </c>
      <c r="L58" s="8">
        <v>100</v>
      </c>
      <c r="M58" s="8" t="str">
        <f t="shared" si="12"/>
        <v>L</v>
      </c>
      <c r="N58" s="8">
        <v>91.1</v>
      </c>
      <c r="O58" s="8" t="str">
        <f t="shared" si="13"/>
        <v>L</v>
      </c>
      <c r="P58" s="8">
        <v>72.2</v>
      </c>
      <c r="Q58" s="8" t="str">
        <f t="shared" si="14"/>
        <v>TL</v>
      </c>
      <c r="R58" s="8">
        <v>90</v>
      </c>
      <c r="S58" s="8" t="str">
        <f t="shared" si="15"/>
        <v>L</v>
      </c>
      <c r="T58" s="8">
        <f t="shared" si="16"/>
        <v>606.3000000000001</v>
      </c>
      <c r="U58" s="16">
        <f t="shared" si="17"/>
        <v>86.61428571428573</v>
      </c>
      <c r="V58" s="8" t="str">
        <f t="shared" si="18"/>
        <v>A</v>
      </c>
    </row>
    <row r="59" spans="3:22" ht="15.75">
      <c r="C59" s="7">
        <v>53</v>
      </c>
      <c r="D59" s="24" t="s">
        <v>116</v>
      </c>
      <c r="E59" s="25" t="s">
        <v>117</v>
      </c>
      <c r="F59" s="8">
        <v>78.57</v>
      </c>
      <c r="G59" s="8" t="str">
        <f t="shared" si="10"/>
        <v>L</v>
      </c>
      <c r="H59" s="8">
        <v>90</v>
      </c>
      <c r="I59" s="8" t="str">
        <f t="shared" si="19"/>
        <v>L</v>
      </c>
      <c r="J59" s="8">
        <v>80</v>
      </c>
      <c r="K59" s="8" t="str">
        <f t="shared" si="11"/>
        <v>L</v>
      </c>
      <c r="L59" s="8">
        <v>94.4</v>
      </c>
      <c r="M59" s="8" t="str">
        <f t="shared" si="12"/>
        <v>L</v>
      </c>
      <c r="N59" s="8">
        <v>73.5</v>
      </c>
      <c r="O59" s="8" t="str">
        <f t="shared" si="13"/>
        <v>TL</v>
      </c>
      <c r="P59" s="8">
        <v>83.8</v>
      </c>
      <c r="Q59" s="8" t="str">
        <f t="shared" si="14"/>
        <v>L</v>
      </c>
      <c r="R59" s="8">
        <v>90</v>
      </c>
      <c r="S59" s="8" t="str">
        <f t="shared" si="15"/>
        <v>L</v>
      </c>
      <c r="T59" s="8">
        <f t="shared" si="16"/>
        <v>590.27</v>
      </c>
      <c r="U59" s="16">
        <f t="shared" si="17"/>
        <v>84.32428571428571</v>
      </c>
      <c r="V59" s="8" t="str">
        <f t="shared" si="18"/>
        <v>A</v>
      </c>
    </row>
    <row r="60" spans="3:22" ht="15.75">
      <c r="C60" s="7">
        <v>54</v>
      </c>
      <c r="D60" s="24" t="s">
        <v>118</v>
      </c>
      <c r="E60" s="25" t="s">
        <v>119</v>
      </c>
      <c r="F60" s="8">
        <v>43</v>
      </c>
      <c r="G60" s="8" t="str">
        <f t="shared" si="10"/>
        <v>TL</v>
      </c>
      <c r="H60" s="8">
        <v>86</v>
      </c>
      <c r="I60" s="8" t="str">
        <f t="shared" si="19"/>
        <v>L</v>
      </c>
      <c r="J60" s="8">
        <v>74</v>
      </c>
      <c r="K60" s="8" t="str">
        <f t="shared" si="11"/>
        <v>TL</v>
      </c>
      <c r="L60" s="8">
        <v>44.4</v>
      </c>
      <c r="M60" s="8" t="str">
        <f t="shared" si="12"/>
        <v>TL</v>
      </c>
      <c r="N60" s="8">
        <v>82.3</v>
      </c>
      <c r="O60" s="8" t="str">
        <f t="shared" si="13"/>
        <v>L</v>
      </c>
      <c r="P60" s="8">
        <v>53.7</v>
      </c>
      <c r="Q60" s="8" t="str">
        <f t="shared" si="14"/>
        <v>TL</v>
      </c>
      <c r="R60" s="8">
        <v>75</v>
      </c>
      <c r="S60" s="8" t="str">
        <f t="shared" si="15"/>
        <v>TL</v>
      </c>
      <c r="T60" s="8">
        <f t="shared" si="16"/>
        <v>458.4</v>
      </c>
      <c r="U60" s="16">
        <f t="shared" si="17"/>
        <v>65.48571428571428</v>
      </c>
      <c r="V60" s="8" t="str">
        <f t="shared" si="18"/>
        <v>C</v>
      </c>
    </row>
    <row r="63" spans="17:22" ht="15">
      <c r="Q63" s="51" t="s">
        <v>120</v>
      </c>
      <c r="R63" s="51"/>
      <c r="S63" s="51"/>
      <c r="T63" s="51"/>
      <c r="U63" s="51"/>
      <c r="V63" s="51"/>
    </row>
    <row r="64" spans="17:22" ht="15">
      <c r="Q64" s="51" t="s">
        <v>121</v>
      </c>
      <c r="R64" s="51"/>
      <c r="S64" s="51"/>
      <c r="T64" s="51"/>
      <c r="U64" s="51"/>
      <c r="V64" s="51"/>
    </row>
    <row r="65" spans="1:22" ht="15">
      <c r="A65" s="1">
        <v>0</v>
      </c>
      <c r="B65" s="2" t="s">
        <v>7</v>
      </c>
      <c r="Q65" s="21"/>
      <c r="R65" s="21"/>
      <c r="S65" s="21"/>
      <c r="T65" s="21"/>
      <c r="U65" s="21"/>
      <c r="V65" s="21"/>
    </row>
    <row r="66" spans="1:22" ht="15">
      <c r="A66" s="1">
        <v>10</v>
      </c>
      <c r="B66" s="2" t="s">
        <v>7</v>
      </c>
      <c r="Q66" s="21"/>
      <c r="R66" s="21"/>
      <c r="S66" s="21"/>
      <c r="T66" s="21"/>
      <c r="U66" s="21"/>
      <c r="V66" s="21"/>
    </row>
    <row r="67" spans="1:2" ht="15">
      <c r="A67" s="1">
        <v>20</v>
      </c>
      <c r="B67" s="2" t="s">
        <v>7</v>
      </c>
    </row>
    <row r="68" spans="1:2" ht="15">
      <c r="A68" s="1">
        <v>30</v>
      </c>
      <c r="B68" s="2" t="s">
        <v>7</v>
      </c>
    </row>
    <row r="69" spans="1:2" ht="15">
      <c r="A69" s="1">
        <v>40</v>
      </c>
      <c r="B69" s="2" t="s">
        <v>7</v>
      </c>
    </row>
    <row r="70" spans="1:2" ht="15">
      <c r="A70" s="1">
        <v>50</v>
      </c>
      <c r="B70" s="2" t="s">
        <v>7</v>
      </c>
    </row>
    <row r="71" spans="1:2" ht="15">
      <c r="A71" s="1">
        <v>60</v>
      </c>
      <c r="B71" s="2" t="s">
        <v>7</v>
      </c>
    </row>
    <row r="72" spans="1:2" ht="15">
      <c r="A72" s="1">
        <v>70</v>
      </c>
      <c r="B72" s="2" t="s">
        <v>7</v>
      </c>
    </row>
    <row r="73" spans="1:2" ht="15">
      <c r="A73" s="1">
        <v>76</v>
      </c>
      <c r="B73" s="2" t="s">
        <v>8</v>
      </c>
    </row>
    <row r="74" spans="1:2" ht="15">
      <c r="A74" s="1">
        <v>80</v>
      </c>
      <c r="B74" s="2" t="s">
        <v>8</v>
      </c>
    </row>
    <row r="75" spans="1:2" ht="15">
      <c r="A75" s="1">
        <v>90</v>
      </c>
      <c r="B75" s="2" t="s">
        <v>8</v>
      </c>
    </row>
    <row r="76" spans="1:2" ht="15">
      <c r="A76" s="1">
        <v>100</v>
      </c>
      <c r="B76" s="2" t="s">
        <v>8</v>
      </c>
    </row>
  </sheetData>
  <sheetProtection/>
  <mergeCells count="10">
    <mergeCell ref="C1:V1"/>
    <mergeCell ref="C2:V2"/>
    <mergeCell ref="C3:V3"/>
    <mergeCell ref="Q63:V63"/>
    <mergeCell ref="Q64:V64"/>
    <mergeCell ref="C5:C6"/>
    <mergeCell ref="D5:D6"/>
    <mergeCell ref="E5:E6"/>
    <mergeCell ref="F5:S5"/>
    <mergeCell ref="T5:T6"/>
  </mergeCells>
  <conditionalFormatting sqref="I53:S53 F7:S47 F54:S60 J50:S52 J48:M49 O48:S49 F48:H53 I48:I52">
    <cfRule type="cellIs" priority="4" dxfId="0" operator="equal" stopIfTrue="1">
      <formula>"TL"</formula>
    </cfRule>
    <cfRule type="cellIs" priority="5" dxfId="1" operator="greaterThan" stopIfTrue="1">
      <formula>75.99</formula>
    </cfRule>
    <cfRule type="cellIs" priority="6" dxfId="0" operator="lessThan" stopIfTrue="1">
      <formula>76</formula>
    </cfRule>
  </conditionalFormatting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14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6">
      <selection activeCell="G60" sqref="G60"/>
    </sheetView>
  </sheetViews>
  <sheetFormatPr defaultColWidth="9.140625" defaultRowHeight="15"/>
  <cols>
    <col min="1" max="1" width="9.140625" style="33" customWidth="1"/>
    <col min="2" max="2" width="32.421875" style="34" customWidth="1"/>
    <col min="3" max="3" width="18.57421875" style="35" customWidth="1"/>
    <col min="4" max="4" width="14.00390625" style="35" customWidth="1"/>
    <col min="5" max="5" width="11.7109375" style="45" customWidth="1"/>
  </cols>
  <sheetData>
    <row r="1" spans="1:21" s="14" customFormat="1" ht="16.5">
      <c r="A1" s="33"/>
      <c r="B1" s="54" t="s">
        <v>136</v>
      </c>
      <c r="C1" s="54"/>
      <c r="D1" s="54"/>
      <c r="E1" s="5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4" customFormat="1" ht="16.5">
      <c r="A2" s="33"/>
      <c r="B2" s="54" t="s">
        <v>123</v>
      </c>
      <c r="C2" s="54"/>
      <c r="D2" s="54"/>
      <c r="E2" s="54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1" ht="16.5">
      <c r="B3" s="55" t="s">
        <v>124</v>
      </c>
      <c r="C3" s="55"/>
      <c r="D3" s="55"/>
      <c r="E3" s="5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ht="16.5"/>
    <row r="5" spans="1:5" ht="16.5">
      <c r="A5" s="36" t="s">
        <v>0</v>
      </c>
      <c r="B5" s="37" t="s">
        <v>135</v>
      </c>
      <c r="C5" s="38" t="s">
        <v>3</v>
      </c>
      <c r="D5" s="38" t="s">
        <v>10</v>
      </c>
      <c r="E5" s="36" t="s">
        <v>2</v>
      </c>
    </row>
    <row r="6" spans="1:5" ht="15" customHeight="1">
      <c r="A6" s="39">
        <v>1</v>
      </c>
      <c r="B6" s="40" t="s">
        <v>12</v>
      </c>
      <c r="C6" s="41" t="s">
        <v>13</v>
      </c>
      <c r="D6" s="41">
        <v>41.82</v>
      </c>
      <c r="E6" s="39" t="str">
        <f>IF(D6&lt;70,"TL",IF(D6&gt;=70,"L"))</f>
        <v>TL</v>
      </c>
    </row>
    <row r="7" spans="1:5" ht="15" customHeight="1">
      <c r="A7" s="39">
        <v>2</v>
      </c>
      <c r="B7" s="40" t="s">
        <v>14</v>
      </c>
      <c r="C7" s="41" t="s">
        <v>15</v>
      </c>
      <c r="D7" s="41">
        <v>58.18</v>
      </c>
      <c r="E7" s="39" t="str">
        <f aca="true" t="shared" si="0" ref="E7:E59">IF(D7&lt;70,"TL",IF(D7&gt;=70,"L"))</f>
        <v>TL</v>
      </c>
    </row>
    <row r="8" spans="1:5" ht="15" customHeight="1">
      <c r="A8" s="39">
        <v>3</v>
      </c>
      <c r="B8" s="40" t="s">
        <v>18</v>
      </c>
      <c r="C8" s="41" t="s">
        <v>19</v>
      </c>
      <c r="D8" s="41">
        <v>50.3</v>
      </c>
      <c r="E8" s="39" t="str">
        <f t="shared" si="0"/>
        <v>TL</v>
      </c>
    </row>
    <row r="9" spans="1:5" ht="15" customHeight="1">
      <c r="A9" s="39">
        <v>4</v>
      </c>
      <c r="B9" s="40" t="s">
        <v>20</v>
      </c>
      <c r="C9" s="41" t="s">
        <v>21</v>
      </c>
      <c r="D9" s="41">
        <v>52.73</v>
      </c>
      <c r="E9" s="39" t="str">
        <f t="shared" si="0"/>
        <v>TL</v>
      </c>
    </row>
    <row r="10" spans="1:5" ht="15" customHeight="1">
      <c r="A10" s="39">
        <v>5</v>
      </c>
      <c r="B10" s="40" t="s">
        <v>22</v>
      </c>
      <c r="C10" s="41" t="s">
        <v>23</v>
      </c>
      <c r="D10" s="41">
        <v>56.97</v>
      </c>
      <c r="E10" s="39" t="str">
        <f t="shared" si="0"/>
        <v>TL</v>
      </c>
    </row>
    <row r="11" spans="1:5" ht="15" customHeight="1">
      <c r="A11" s="39">
        <v>6</v>
      </c>
      <c r="B11" s="40" t="s">
        <v>24</v>
      </c>
      <c r="C11" s="41" t="s">
        <v>25</v>
      </c>
      <c r="D11" s="41">
        <v>44.85</v>
      </c>
      <c r="E11" s="39" t="str">
        <f t="shared" si="0"/>
        <v>TL</v>
      </c>
    </row>
    <row r="12" spans="1:5" ht="15" customHeight="1">
      <c r="A12" s="39">
        <v>7</v>
      </c>
      <c r="B12" s="40" t="s">
        <v>26</v>
      </c>
      <c r="C12" s="41" t="s">
        <v>27</v>
      </c>
      <c r="D12" s="41">
        <v>56.97</v>
      </c>
      <c r="E12" s="39" t="str">
        <f t="shared" si="0"/>
        <v>TL</v>
      </c>
    </row>
    <row r="13" spans="1:5" ht="15" customHeight="1">
      <c r="A13" s="39">
        <v>8</v>
      </c>
      <c r="B13" s="40" t="s">
        <v>28</v>
      </c>
      <c r="C13" s="41" t="s">
        <v>29</v>
      </c>
      <c r="D13" s="41">
        <v>42.42</v>
      </c>
      <c r="E13" s="39" t="str">
        <f t="shared" si="0"/>
        <v>TL</v>
      </c>
    </row>
    <row r="14" spans="1:5" ht="15" customHeight="1">
      <c r="A14" s="39">
        <v>9</v>
      </c>
      <c r="B14" s="40" t="s">
        <v>30</v>
      </c>
      <c r="C14" s="41" t="s">
        <v>31</v>
      </c>
      <c r="D14" s="41">
        <v>52.73</v>
      </c>
      <c r="E14" s="39" t="str">
        <f t="shared" si="0"/>
        <v>TL</v>
      </c>
    </row>
    <row r="15" spans="1:5" ht="15" customHeight="1">
      <c r="A15" s="39">
        <v>10</v>
      </c>
      <c r="B15" s="42" t="s">
        <v>132</v>
      </c>
      <c r="C15" s="41" t="s">
        <v>133</v>
      </c>
      <c r="D15" s="41">
        <v>51.52</v>
      </c>
      <c r="E15" s="39" t="str">
        <f t="shared" si="0"/>
        <v>TL</v>
      </c>
    </row>
    <row r="16" spans="1:5" ht="15" customHeight="1">
      <c r="A16" s="39">
        <v>11</v>
      </c>
      <c r="B16" s="40" t="s">
        <v>32</v>
      </c>
      <c r="C16" s="41" t="s">
        <v>33</v>
      </c>
      <c r="D16" s="41">
        <v>41.82</v>
      </c>
      <c r="E16" s="39" t="str">
        <f t="shared" si="0"/>
        <v>TL</v>
      </c>
    </row>
    <row r="17" spans="1:5" ht="15" customHeight="1">
      <c r="A17" s="39">
        <v>12</v>
      </c>
      <c r="B17" s="40" t="s">
        <v>34</v>
      </c>
      <c r="C17" s="41" t="s">
        <v>35</v>
      </c>
      <c r="D17" s="41">
        <v>53.94</v>
      </c>
      <c r="E17" s="39" t="str">
        <f t="shared" si="0"/>
        <v>TL</v>
      </c>
    </row>
    <row r="18" spans="1:5" ht="15" customHeight="1">
      <c r="A18" s="39">
        <v>13</v>
      </c>
      <c r="B18" s="40" t="s">
        <v>36</v>
      </c>
      <c r="C18" s="41" t="s">
        <v>37</v>
      </c>
      <c r="D18" s="41">
        <v>63.64</v>
      </c>
      <c r="E18" s="39" t="str">
        <f t="shared" si="0"/>
        <v>TL</v>
      </c>
    </row>
    <row r="19" spans="1:5" ht="15" customHeight="1">
      <c r="A19" s="39">
        <v>14</v>
      </c>
      <c r="B19" s="40" t="s">
        <v>38</v>
      </c>
      <c r="C19" s="41" t="s">
        <v>39</v>
      </c>
      <c r="D19" s="41">
        <v>36.36</v>
      </c>
      <c r="E19" s="39" t="str">
        <f t="shared" si="0"/>
        <v>TL</v>
      </c>
    </row>
    <row r="20" spans="1:5" ht="15" customHeight="1">
      <c r="A20" s="39">
        <v>15</v>
      </c>
      <c r="B20" s="40" t="s">
        <v>40</v>
      </c>
      <c r="C20" s="41" t="s">
        <v>41</v>
      </c>
      <c r="D20" s="41">
        <v>50.3</v>
      </c>
      <c r="E20" s="39" t="str">
        <f t="shared" si="0"/>
        <v>TL</v>
      </c>
    </row>
    <row r="21" spans="1:5" ht="15" customHeight="1">
      <c r="A21" s="39">
        <v>16</v>
      </c>
      <c r="B21" s="40" t="s">
        <v>42</v>
      </c>
      <c r="C21" s="41" t="s">
        <v>43</v>
      </c>
      <c r="D21" s="41">
        <v>49.7</v>
      </c>
      <c r="E21" s="39" t="str">
        <f t="shared" si="0"/>
        <v>TL</v>
      </c>
    </row>
    <row r="22" spans="1:5" ht="15" customHeight="1">
      <c r="A22" s="39">
        <v>17</v>
      </c>
      <c r="B22" s="40" t="s">
        <v>44</v>
      </c>
      <c r="C22" s="41" t="s">
        <v>45</v>
      </c>
      <c r="D22" s="41">
        <v>48.48</v>
      </c>
      <c r="E22" s="39" t="str">
        <f t="shared" si="0"/>
        <v>TL</v>
      </c>
    </row>
    <row r="23" spans="1:5" ht="15" customHeight="1">
      <c r="A23" s="39">
        <v>18</v>
      </c>
      <c r="B23" s="40" t="s">
        <v>46</v>
      </c>
      <c r="C23" s="41" t="s">
        <v>47</v>
      </c>
      <c r="D23" s="41">
        <v>58.79</v>
      </c>
      <c r="E23" s="39" t="str">
        <f t="shared" si="0"/>
        <v>TL</v>
      </c>
    </row>
    <row r="24" spans="1:5" ht="15" customHeight="1">
      <c r="A24" s="39">
        <v>19</v>
      </c>
      <c r="B24" s="40" t="s">
        <v>48</v>
      </c>
      <c r="C24" s="41" t="s">
        <v>49</v>
      </c>
      <c r="D24" s="41">
        <v>49.7</v>
      </c>
      <c r="E24" s="39" t="str">
        <f t="shared" si="0"/>
        <v>TL</v>
      </c>
    </row>
    <row r="25" spans="1:5" ht="15" customHeight="1">
      <c r="A25" s="39">
        <v>20</v>
      </c>
      <c r="B25" s="40" t="s">
        <v>50</v>
      </c>
      <c r="C25" s="41" t="s">
        <v>51</v>
      </c>
      <c r="D25" s="41">
        <v>30.91</v>
      </c>
      <c r="E25" s="39" t="str">
        <f t="shared" si="0"/>
        <v>TL</v>
      </c>
    </row>
    <row r="26" spans="1:5" ht="15" customHeight="1">
      <c r="A26" s="39">
        <v>21</v>
      </c>
      <c r="B26" s="40" t="s">
        <v>52</v>
      </c>
      <c r="C26" s="41" t="s">
        <v>53</v>
      </c>
      <c r="D26" s="41">
        <v>57.58</v>
      </c>
      <c r="E26" s="39" t="str">
        <f t="shared" si="0"/>
        <v>TL</v>
      </c>
    </row>
    <row r="27" spans="1:5" ht="15" customHeight="1">
      <c r="A27" s="39">
        <v>22</v>
      </c>
      <c r="B27" s="40" t="s">
        <v>54</v>
      </c>
      <c r="C27" s="41" t="s">
        <v>55</v>
      </c>
      <c r="D27" s="41">
        <v>52.12</v>
      </c>
      <c r="E27" s="39" t="str">
        <f t="shared" si="0"/>
        <v>TL</v>
      </c>
    </row>
    <row r="28" spans="1:5" ht="15" customHeight="1">
      <c r="A28" s="39">
        <v>23</v>
      </c>
      <c r="B28" s="40" t="s">
        <v>56</v>
      </c>
      <c r="C28" s="41" t="s">
        <v>57</v>
      </c>
      <c r="D28" s="41">
        <v>49.7</v>
      </c>
      <c r="E28" s="39" t="str">
        <f t="shared" si="0"/>
        <v>TL</v>
      </c>
    </row>
    <row r="29" spans="1:5" ht="15" customHeight="1">
      <c r="A29" s="39">
        <v>24</v>
      </c>
      <c r="B29" s="40" t="s">
        <v>58</v>
      </c>
      <c r="C29" s="41" t="s">
        <v>59</v>
      </c>
      <c r="D29" s="41">
        <v>42.42</v>
      </c>
      <c r="E29" s="39" t="str">
        <f t="shared" si="0"/>
        <v>TL</v>
      </c>
    </row>
    <row r="30" spans="1:5" ht="15" customHeight="1">
      <c r="A30" s="39">
        <v>25</v>
      </c>
      <c r="B30" s="40" t="s">
        <v>60</v>
      </c>
      <c r="C30" s="41" t="s">
        <v>61</v>
      </c>
      <c r="D30" s="41">
        <v>49.09</v>
      </c>
      <c r="E30" s="39" t="str">
        <f t="shared" si="0"/>
        <v>TL</v>
      </c>
    </row>
    <row r="31" spans="1:5" ht="15" customHeight="1">
      <c r="A31" s="46">
        <v>26</v>
      </c>
      <c r="B31" s="47" t="s">
        <v>62</v>
      </c>
      <c r="C31" s="48" t="s">
        <v>63</v>
      </c>
      <c r="D31" s="48" t="s">
        <v>134</v>
      </c>
      <c r="E31" s="46" t="s">
        <v>134</v>
      </c>
    </row>
    <row r="32" spans="1:5" ht="15" customHeight="1">
      <c r="A32" s="39">
        <v>27</v>
      </c>
      <c r="B32" s="40" t="s">
        <v>64</v>
      </c>
      <c r="C32" s="41" t="s">
        <v>65</v>
      </c>
      <c r="D32" s="41">
        <v>46.06</v>
      </c>
      <c r="E32" s="39" t="str">
        <f t="shared" si="0"/>
        <v>TL</v>
      </c>
    </row>
    <row r="33" spans="1:5" ht="15" customHeight="1">
      <c r="A33" s="39">
        <v>28</v>
      </c>
      <c r="B33" s="40" t="s">
        <v>66</v>
      </c>
      <c r="C33" s="41" t="s">
        <v>67</v>
      </c>
      <c r="D33" s="41">
        <v>35.76</v>
      </c>
      <c r="E33" s="39" t="str">
        <f t="shared" si="0"/>
        <v>TL</v>
      </c>
    </row>
    <row r="34" spans="1:5" ht="15" customHeight="1">
      <c r="A34" s="39">
        <v>29</v>
      </c>
      <c r="B34" s="40" t="s">
        <v>68</v>
      </c>
      <c r="C34" s="41" t="s">
        <v>69</v>
      </c>
      <c r="D34" s="41">
        <v>41.82</v>
      </c>
      <c r="E34" s="39" t="str">
        <f t="shared" si="0"/>
        <v>TL</v>
      </c>
    </row>
    <row r="35" spans="1:5" ht="15" customHeight="1">
      <c r="A35" s="39">
        <v>30</v>
      </c>
      <c r="B35" s="40" t="s">
        <v>70</v>
      </c>
      <c r="C35" s="41" t="s">
        <v>71</v>
      </c>
      <c r="D35" s="41">
        <v>41.82</v>
      </c>
      <c r="E35" s="39" t="str">
        <f t="shared" si="0"/>
        <v>TL</v>
      </c>
    </row>
    <row r="36" spans="1:5" ht="15" customHeight="1">
      <c r="A36" s="39">
        <v>31</v>
      </c>
      <c r="B36" s="40" t="s">
        <v>72</v>
      </c>
      <c r="C36" s="41" t="s">
        <v>73</v>
      </c>
      <c r="D36" s="41">
        <v>56.97</v>
      </c>
      <c r="E36" s="39" t="str">
        <f t="shared" si="0"/>
        <v>TL</v>
      </c>
    </row>
    <row r="37" spans="1:5" ht="15" customHeight="1">
      <c r="A37" s="39">
        <v>32</v>
      </c>
      <c r="B37" s="40" t="s">
        <v>74</v>
      </c>
      <c r="C37" s="41" t="s">
        <v>75</v>
      </c>
      <c r="D37" s="41">
        <v>55.76</v>
      </c>
      <c r="E37" s="39" t="str">
        <f t="shared" si="0"/>
        <v>TL</v>
      </c>
    </row>
    <row r="38" spans="1:5" ht="15" customHeight="1">
      <c r="A38" s="39">
        <v>33</v>
      </c>
      <c r="B38" s="40" t="s">
        <v>76</v>
      </c>
      <c r="C38" s="41" t="s">
        <v>77</v>
      </c>
      <c r="D38" s="41">
        <v>49.09</v>
      </c>
      <c r="E38" s="39" t="str">
        <f t="shared" si="0"/>
        <v>TL</v>
      </c>
    </row>
    <row r="39" spans="1:5" ht="15" customHeight="1">
      <c r="A39" s="39">
        <v>34</v>
      </c>
      <c r="B39" s="40" t="s">
        <v>78</v>
      </c>
      <c r="C39" s="41" t="s">
        <v>79</v>
      </c>
      <c r="D39" s="41">
        <v>51.52</v>
      </c>
      <c r="E39" s="39" t="str">
        <f t="shared" si="0"/>
        <v>TL</v>
      </c>
    </row>
    <row r="40" spans="1:5" ht="15" customHeight="1">
      <c r="A40" s="39">
        <v>35</v>
      </c>
      <c r="B40" s="40" t="s">
        <v>80</v>
      </c>
      <c r="C40" s="41" t="s">
        <v>81</v>
      </c>
      <c r="D40" s="41">
        <v>53.33</v>
      </c>
      <c r="E40" s="39" t="str">
        <f t="shared" si="0"/>
        <v>TL</v>
      </c>
    </row>
    <row r="41" spans="1:5" ht="15" customHeight="1">
      <c r="A41" s="39">
        <v>36</v>
      </c>
      <c r="B41" s="40" t="s">
        <v>82</v>
      </c>
      <c r="C41" s="41" t="s">
        <v>83</v>
      </c>
      <c r="D41" s="41">
        <v>47.88</v>
      </c>
      <c r="E41" s="39" t="str">
        <f t="shared" si="0"/>
        <v>TL</v>
      </c>
    </row>
    <row r="42" spans="1:5" ht="15" customHeight="1">
      <c r="A42" s="39">
        <v>37</v>
      </c>
      <c r="B42" s="40" t="s">
        <v>84</v>
      </c>
      <c r="C42" s="41" t="s">
        <v>85</v>
      </c>
      <c r="D42" s="41">
        <v>38.18</v>
      </c>
      <c r="E42" s="39" t="str">
        <f t="shared" si="0"/>
        <v>TL</v>
      </c>
    </row>
    <row r="43" spans="1:5" ht="15" customHeight="1">
      <c r="A43" s="39">
        <v>38</v>
      </c>
      <c r="B43" s="40" t="s">
        <v>86</v>
      </c>
      <c r="C43" s="41" t="s">
        <v>87</v>
      </c>
      <c r="D43" s="41">
        <v>45.45</v>
      </c>
      <c r="E43" s="39" t="str">
        <f t="shared" si="0"/>
        <v>TL</v>
      </c>
    </row>
    <row r="44" spans="1:5" ht="15" customHeight="1">
      <c r="A44" s="39">
        <v>39</v>
      </c>
      <c r="B44" s="40" t="s">
        <v>88</v>
      </c>
      <c r="C44" s="41" t="s">
        <v>89</v>
      </c>
      <c r="D44" s="41">
        <v>41.21</v>
      </c>
      <c r="E44" s="39" t="str">
        <f t="shared" si="0"/>
        <v>TL</v>
      </c>
    </row>
    <row r="45" spans="1:5" ht="15" customHeight="1">
      <c r="A45" s="39">
        <v>40</v>
      </c>
      <c r="B45" s="40" t="s">
        <v>90</v>
      </c>
      <c r="C45" s="41" t="s">
        <v>91</v>
      </c>
      <c r="D45" s="41">
        <v>49.7</v>
      </c>
      <c r="E45" s="39" t="str">
        <f t="shared" si="0"/>
        <v>TL</v>
      </c>
    </row>
    <row r="46" spans="1:5" ht="15" customHeight="1">
      <c r="A46" s="39">
        <v>41</v>
      </c>
      <c r="B46" s="40" t="s">
        <v>92</v>
      </c>
      <c r="C46" s="41" t="s">
        <v>93</v>
      </c>
      <c r="D46" s="41">
        <v>47.27</v>
      </c>
      <c r="E46" s="39" t="str">
        <f t="shared" si="0"/>
        <v>TL</v>
      </c>
    </row>
    <row r="47" spans="1:5" ht="15" customHeight="1">
      <c r="A47" s="39">
        <v>42</v>
      </c>
      <c r="B47" s="40" t="s">
        <v>94</v>
      </c>
      <c r="C47" s="41" t="s">
        <v>95</v>
      </c>
      <c r="D47" s="41">
        <v>47.88</v>
      </c>
      <c r="E47" s="39" t="str">
        <f t="shared" si="0"/>
        <v>TL</v>
      </c>
    </row>
    <row r="48" spans="1:5" ht="15" customHeight="1">
      <c r="A48" s="39">
        <v>43</v>
      </c>
      <c r="B48" s="40" t="s">
        <v>96</v>
      </c>
      <c r="C48" s="41" t="s">
        <v>97</v>
      </c>
      <c r="D48" s="41">
        <v>39.39</v>
      </c>
      <c r="E48" s="39" t="str">
        <f t="shared" si="0"/>
        <v>TL</v>
      </c>
    </row>
    <row r="49" spans="1:5" ht="15" customHeight="1">
      <c r="A49" s="39">
        <v>44</v>
      </c>
      <c r="B49" s="40" t="s">
        <v>98</v>
      </c>
      <c r="C49" s="41" t="s">
        <v>99</v>
      </c>
      <c r="D49" s="41">
        <v>47.88</v>
      </c>
      <c r="E49" s="39" t="str">
        <f t="shared" si="0"/>
        <v>TL</v>
      </c>
    </row>
    <row r="50" spans="1:5" ht="15" customHeight="1">
      <c r="A50" s="39">
        <v>45</v>
      </c>
      <c r="B50" s="40" t="s">
        <v>100</v>
      </c>
      <c r="C50" s="41" t="s">
        <v>101</v>
      </c>
      <c r="D50" s="41">
        <v>44.24</v>
      </c>
      <c r="E50" s="39" t="str">
        <f t="shared" si="0"/>
        <v>TL</v>
      </c>
    </row>
    <row r="51" spans="1:5" ht="15" customHeight="1">
      <c r="A51" s="39">
        <v>46</v>
      </c>
      <c r="B51" s="40" t="s">
        <v>102</v>
      </c>
      <c r="C51" s="41" t="s">
        <v>103</v>
      </c>
      <c r="D51" s="41">
        <v>56.36</v>
      </c>
      <c r="E51" s="39" t="str">
        <f t="shared" si="0"/>
        <v>TL</v>
      </c>
    </row>
    <row r="52" spans="1:5" ht="15" customHeight="1">
      <c r="A52" s="39">
        <v>47</v>
      </c>
      <c r="B52" s="43" t="s">
        <v>104</v>
      </c>
      <c r="C52" s="41" t="s">
        <v>105</v>
      </c>
      <c r="D52" s="41">
        <v>31.52</v>
      </c>
      <c r="E52" s="39" t="str">
        <f t="shared" si="0"/>
        <v>TL</v>
      </c>
    </row>
    <row r="53" spans="1:5" ht="15" customHeight="1">
      <c r="A53" s="39">
        <v>48</v>
      </c>
      <c r="B53" s="40" t="s">
        <v>106</v>
      </c>
      <c r="C53" s="41" t="s">
        <v>107</v>
      </c>
      <c r="D53" s="41">
        <v>43.64</v>
      </c>
      <c r="E53" s="39" t="str">
        <f t="shared" si="0"/>
        <v>TL</v>
      </c>
    </row>
    <row r="54" spans="1:5" ht="15" customHeight="1">
      <c r="A54" s="39">
        <v>49</v>
      </c>
      <c r="B54" s="40" t="s">
        <v>108</v>
      </c>
      <c r="C54" s="41" t="s">
        <v>109</v>
      </c>
      <c r="D54" s="41">
        <v>52.12</v>
      </c>
      <c r="E54" s="39" t="str">
        <f t="shared" si="0"/>
        <v>TL</v>
      </c>
    </row>
    <row r="55" spans="1:5" ht="15" customHeight="1">
      <c r="A55" s="39">
        <v>50</v>
      </c>
      <c r="B55" s="40" t="s">
        <v>110</v>
      </c>
      <c r="C55" s="41" t="s">
        <v>111</v>
      </c>
      <c r="D55" s="41">
        <v>50.91</v>
      </c>
      <c r="E55" s="39" t="str">
        <f t="shared" si="0"/>
        <v>TL</v>
      </c>
    </row>
    <row r="56" spans="1:5" ht="15" customHeight="1">
      <c r="A56" s="39">
        <v>51</v>
      </c>
      <c r="B56" s="40" t="s">
        <v>112</v>
      </c>
      <c r="C56" s="41" t="s">
        <v>113</v>
      </c>
      <c r="D56" s="41">
        <v>52.12</v>
      </c>
      <c r="E56" s="39" t="str">
        <f t="shared" si="0"/>
        <v>TL</v>
      </c>
    </row>
    <row r="57" spans="1:5" ht="15" customHeight="1">
      <c r="A57" s="39">
        <v>52</v>
      </c>
      <c r="B57" s="40" t="s">
        <v>114</v>
      </c>
      <c r="C57" s="41" t="s">
        <v>115</v>
      </c>
      <c r="D57" s="41">
        <v>53.33</v>
      </c>
      <c r="E57" s="39" t="str">
        <f t="shared" si="0"/>
        <v>TL</v>
      </c>
    </row>
    <row r="58" spans="1:5" ht="15" customHeight="1">
      <c r="A58" s="39">
        <v>53</v>
      </c>
      <c r="B58" s="40" t="s">
        <v>116</v>
      </c>
      <c r="C58" s="41" t="s">
        <v>117</v>
      </c>
      <c r="D58" s="41">
        <v>50.3</v>
      </c>
      <c r="E58" s="39" t="str">
        <f t="shared" si="0"/>
        <v>TL</v>
      </c>
    </row>
    <row r="59" spans="1:5" ht="15" customHeight="1">
      <c r="A59" s="39">
        <v>54</v>
      </c>
      <c r="B59" s="40" t="s">
        <v>118</v>
      </c>
      <c r="C59" s="44" t="s">
        <v>119</v>
      </c>
      <c r="D59" s="41">
        <v>35.15</v>
      </c>
      <c r="E59" s="39" t="str">
        <f t="shared" si="0"/>
        <v>TL</v>
      </c>
    </row>
    <row r="60" ht="15" customHeight="1"/>
    <row r="61" spans="3:8" ht="16.5">
      <c r="C61" s="54" t="s">
        <v>120</v>
      </c>
      <c r="D61" s="54"/>
      <c r="E61" s="54"/>
      <c r="F61" s="32"/>
      <c r="G61" s="32"/>
      <c r="H61" s="32"/>
    </row>
    <row r="62" spans="3:8" ht="16.5">
      <c r="C62" s="54" t="s">
        <v>121</v>
      </c>
      <c r="D62" s="54"/>
      <c r="E62" s="54"/>
      <c r="F62" s="32"/>
      <c r="G62" s="32"/>
      <c r="H62" s="32"/>
    </row>
    <row r="71" ht="16.5"/>
    <row r="72" ht="16.5"/>
    <row r="102" ht="16.5"/>
  </sheetData>
  <sheetProtection/>
  <mergeCells count="5">
    <mergeCell ref="B1:E1"/>
    <mergeCell ref="B2:E2"/>
    <mergeCell ref="B3:E3"/>
    <mergeCell ref="C61:E61"/>
    <mergeCell ref="C62:E6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BAAK-Amri</cp:lastModifiedBy>
  <cp:lastPrinted>2017-02-09T05:09:46Z</cp:lastPrinted>
  <dcterms:created xsi:type="dcterms:W3CDTF">2014-12-05T08:42:53Z</dcterms:created>
  <dcterms:modified xsi:type="dcterms:W3CDTF">2017-02-10T07:03:41Z</dcterms:modified>
  <cp:category/>
  <cp:version/>
  <cp:contentType/>
  <cp:contentStatus/>
</cp:coreProperties>
</file>