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95" activeTab="1"/>
  </bookViews>
  <sheets>
    <sheet name="KELAS A" sheetId="1" r:id="rId1"/>
    <sheet name="KELAS B" sheetId="2" r:id="rId2"/>
  </sheets>
  <definedNames/>
  <calcPr fullCalcOnLoad="1"/>
</workbook>
</file>

<file path=xl/sharedStrings.xml><?xml version="1.0" encoding="utf-8"?>
<sst xmlns="http://schemas.openxmlformats.org/spreadsheetml/2006/main" count="142" uniqueCount="94">
  <si>
    <t>NO</t>
  </si>
  <si>
    <t>NAMA</t>
  </si>
  <si>
    <t>KET</t>
  </si>
  <si>
    <t>NIM</t>
  </si>
  <si>
    <t>STASI SKILL</t>
  </si>
  <si>
    <t>JML</t>
  </si>
  <si>
    <t>NA</t>
  </si>
  <si>
    <t>TL</t>
  </si>
  <si>
    <t>L</t>
  </si>
  <si>
    <t>JML/7</t>
  </si>
  <si>
    <t>NILAI</t>
  </si>
  <si>
    <t>MUTU</t>
  </si>
  <si>
    <t>KELAS A</t>
  </si>
  <si>
    <t>KELAS B</t>
  </si>
  <si>
    <t>LINDA YANTI, M.Keb</t>
  </si>
  <si>
    <t>PRODI KEBIDANAN D3 STIKES HARAPAN BANGSA PURWOKERTO</t>
  </si>
  <si>
    <t>NILAI OSCA PRA PKK I  T.A. 2015-2016</t>
  </si>
  <si>
    <t>AMBARWATI</t>
  </si>
  <si>
    <t>AMINAH</t>
  </si>
  <si>
    <t>APRILLIA IKA WAHYUNI</t>
  </si>
  <si>
    <t>DIAN MARLINDA DIGITA DWI W</t>
  </si>
  <si>
    <t>DIAN SAVITRI</t>
  </si>
  <si>
    <t>DINA KARTIKA</t>
  </si>
  <si>
    <t>DINA NOVIANI</t>
  </si>
  <si>
    <t>DINDA PRAMESWARI PUTRI</t>
  </si>
  <si>
    <t>DWI PANGESTI</t>
  </si>
  <si>
    <t>EKA FAIZAH AGUSTIN</t>
  </si>
  <si>
    <t>ENI ASTUTI</t>
  </si>
  <si>
    <t>ENI LATIFAH</t>
  </si>
  <si>
    <t>ENI SETIAWATI</t>
  </si>
  <si>
    <t>ERVINA HERDIYASTUTI</t>
  </si>
  <si>
    <t>FADILA NASTUTI</t>
  </si>
  <si>
    <t>FEBRI AMALIA</t>
  </si>
  <si>
    <t>GUSTIANINGSIH</t>
  </si>
  <si>
    <t>ISMI ALFIYAH</t>
  </si>
  <si>
    <t>KARTIKA FANI</t>
  </si>
  <si>
    <t>KIKI INDRIYANI</t>
  </si>
  <si>
    <t>LINGGAR AYU SAFITRI</t>
  </si>
  <si>
    <t>MARAATUS SOLEHA</t>
  </si>
  <si>
    <t>MARIA ULFA</t>
  </si>
  <si>
    <t>MEGA ANGGRAINI</t>
  </si>
  <si>
    <t>MITA ANITA SARI</t>
  </si>
  <si>
    <t>NIKEN YULI PANGESTIKA</t>
  </si>
  <si>
    <t>NOVI WIDIAWATI</t>
  </si>
  <si>
    <t>NUR KHALIFAH</t>
  </si>
  <si>
    <t>PUJI INDRIYANI</t>
  </si>
  <si>
    <t>RISMA IFTITAHUL MILATI</t>
  </si>
  <si>
    <t>RIZKA KARUNIA PRI ASTUTI</t>
  </si>
  <si>
    <t>ROSITA HERMAWATI</t>
  </si>
  <si>
    <t>SELY MIZHOLLA</t>
  </si>
  <si>
    <t>SITI AJIANAH</t>
  </si>
  <si>
    <t>TRISNA WATI DEWI</t>
  </si>
  <si>
    <t>UKE SETYA UTAMI</t>
  </si>
  <si>
    <t>ULFA HARDIANTI</t>
  </si>
  <si>
    <t>WIDIANINGSIH</t>
  </si>
  <si>
    <t>WIKA AGUSTIN</t>
  </si>
  <si>
    <t>KOORDINATOR PKK I 2015-2016</t>
  </si>
  <si>
    <t>AYUNDA DEWI</t>
  </si>
  <si>
    <t>BUNTAR HANDAYANI</t>
  </si>
  <si>
    <t>DARIS SA'ADAH</t>
  </si>
  <si>
    <t>DENI FARIH UTAMI</t>
  </si>
  <si>
    <t>DESI EKA PUTRI</t>
  </si>
  <si>
    <t>DEVILIA MEGASARI</t>
  </si>
  <si>
    <t>ERY ARDINIATI YULISNA</t>
  </si>
  <si>
    <t>ETI YULIANA LESTARI</t>
  </si>
  <si>
    <t>EUIS NOVIYANI</t>
  </si>
  <si>
    <t>EVA FERONIKA</t>
  </si>
  <si>
    <t>EVI NURBAETI</t>
  </si>
  <si>
    <t>EVI NURLUT FIANI</t>
  </si>
  <si>
    <t>FITRI LESTARI</t>
  </si>
  <si>
    <t>HUSNUL HOTIMAH</t>
  </si>
  <si>
    <t>INDALIA NUPI HERAWAN</t>
  </si>
  <si>
    <t>KINTAN PUTRI PRAMESTI</t>
  </si>
  <si>
    <t>LINA NUR FITRIANA</t>
  </si>
  <si>
    <t>MUJI SOLIH ASTUTI</t>
  </si>
  <si>
    <t>MUNIKA SETIYANA</t>
  </si>
  <si>
    <t>MUTA ALIYAH</t>
  </si>
  <si>
    <t>NELI RAHAYU</t>
  </si>
  <si>
    <t>NENGAH SUSANTI</t>
  </si>
  <si>
    <t>PRADINA CAHYANING TYAS</t>
  </si>
  <si>
    <t>RETNO SYAFITRI</t>
  </si>
  <si>
    <t>RIFAATUL MAHMUDAH</t>
  </si>
  <si>
    <t>RINIGIANTI</t>
  </si>
  <si>
    <t>RISCHA AHADIYAH</t>
  </si>
  <si>
    <t>SITI APSOH</t>
  </si>
  <si>
    <t>SOFIYATI</t>
  </si>
  <si>
    <t>SUCI YAYU FEBRIANA A</t>
  </si>
  <si>
    <t>UMI MA'RIFAH KHASANAH</t>
  </si>
  <si>
    <t>UYUN KHUSUMA DEWI</t>
  </si>
  <si>
    <t>WAHYU ANDANI</t>
  </si>
  <si>
    <t>WIDI INDRIYANI</t>
  </si>
  <si>
    <t>YULISTA HANDIKA PUTRI</t>
  </si>
  <si>
    <t>YULIANA SANTIKA</t>
  </si>
  <si>
    <r>
      <t xml:space="preserve">AYU MEGASARI </t>
    </r>
    <r>
      <rPr>
        <sz val="8"/>
        <rFont val="Century Gothic"/>
        <family val="2"/>
      </rPr>
      <t>(CUTI)</t>
    </r>
  </si>
</sst>
</file>

<file path=xl/styles.xml><?xml version="1.0" encoding="utf-8"?>
<styleSheet xmlns="http://schemas.openxmlformats.org/spreadsheetml/2006/main">
  <numFmts count="1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 Narrow"/>
      <family val="2"/>
    </font>
    <font>
      <sz val="12"/>
      <color indexed="8"/>
      <name val="Cambria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Century Gothic"/>
      <family val="2"/>
    </font>
    <font>
      <sz val="9"/>
      <color indexed="10"/>
      <name val="Arial Narrow"/>
      <family val="2"/>
    </font>
    <font>
      <sz val="8"/>
      <color indexed="10"/>
      <name val="Century Gothic"/>
      <family val="2"/>
    </font>
    <font>
      <b/>
      <sz val="9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Century Gothic"/>
      <family val="2"/>
    </font>
    <font>
      <sz val="9"/>
      <color rgb="FFFF0000"/>
      <name val="Arial Narrow"/>
      <family val="2"/>
    </font>
    <font>
      <sz val="8"/>
      <color rgb="FFFF0000"/>
      <name val="Century Gothic"/>
      <family val="2"/>
    </font>
    <font>
      <b/>
      <sz val="9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3" fillId="0" borderId="11" xfId="68" applyFont="1" applyFill="1" applyBorder="1" applyAlignment="1">
      <alignment horizontal="center"/>
      <protection/>
    </xf>
    <xf numFmtId="0" fontId="50" fillId="0" borderId="11" xfId="0" applyFont="1" applyBorder="1" applyAlignment="1">
      <alignment horizontal="center"/>
    </xf>
    <xf numFmtId="0" fontId="3" fillId="0" borderId="12" xfId="68" applyFont="1" applyFill="1" applyBorder="1" applyAlignment="1">
      <alignment horizontal="center"/>
      <protection/>
    </xf>
    <xf numFmtId="0" fontId="50" fillId="0" borderId="12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Alignment="1">
      <alignment/>
    </xf>
    <xf numFmtId="0" fontId="47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47" fillId="0" borderId="0" xfId="47" applyNumberFormat="1" applyFont="1" applyBorder="1" applyAlignment="1">
      <alignment/>
    </xf>
    <xf numFmtId="2" fontId="49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33" borderId="10" xfId="0" applyFont="1" applyFill="1" applyBorder="1" applyAlignment="1">
      <alignment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" fontId="52" fillId="0" borderId="10" xfId="59" applyNumberFormat="1" applyFont="1" applyFill="1" applyBorder="1" applyAlignment="1">
      <alignment horizontal="center" vertical="center" wrapText="1"/>
      <protection/>
    </xf>
    <xf numFmtId="0" fontId="52" fillId="0" borderId="10" xfId="59" applyFont="1" applyFill="1" applyBorder="1" applyAlignment="1">
      <alignment horizontal="left" vertical="center" wrapText="1"/>
      <protection/>
    </xf>
    <xf numFmtId="0" fontId="53" fillId="34" borderId="10" xfId="0" applyFont="1" applyFill="1" applyBorder="1" applyAlignment="1">
      <alignment horizontal="center" vertical="center"/>
    </xf>
    <xf numFmtId="0" fontId="54" fillId="34" borderId="10" xfId="59" applyFont="1" applyFill="1" applyBorder="1" applyAlignment="1">
      <alignment horizontal="left" vertical="center" wrapText="1"/>
      <protection/>
    </xf>
    <xf numFmtId="1" fontId="54" fillId="34" borderId="10" xfId="59" applyNumberFormat="1" applyFont="1" applyFill="1" applyBorder="1" applyAlignment="1">
      <alignment horizontal="center" vertical="center" wrapText="1"/>
      <protection/>
    </xf>
    <xf numFmtId="0" fontId="55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2" fontId="53" fillId="34" borderId="10" xfId="0" applyNumberFormat="1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0" fontId="52" fillId="34" borderId="10" xfId="59" applyFont="1" applyFill="1" applyBorder="1" applyAlignment="1">
      <alignment horizontal="left" vertical="center" wrapText="1"/>
      <protection/>
    </xf>
    <xf numFmtId="1" fontId="52" fillId="34" borderId="10" xfId="59" applyNumberFormat="1" applyFont="1" applyFill="1" applyBorder="1" applyAlignment="1">
      <alignment horizontal="center" vertical="center" wrapText="1"/>
      <protection/>
    </xf>
    <xf numFmtId="0" fontId="49" fillId="34" borderId="10" xfId="0" applyFont="1" applyFill="1" applyBorder="1" applyAlignment="1">
      <alignment horizontal="center"/>
    </xf>
    <xf numFmtId="2" fontId="49" fillId="34" borderId="1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47" applyNumberFormat="1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4 2" xfId="65"/>
    <cellStyle name="Normal 5" xfId="66"/>
    <cellStyle name="Normal 5 2" xfId="67"/>
    <cellStyle name="Normal_MASTER TL L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zoomScale="90" zoomScaleNormal="90" zoomScalePageLayoutView="0" workbookViewId="0" topLeftCell="C1">
      <pane xSplit="1" ySplit="6" topLeftCell="D27" activePane="bottomRight" state="frozen"/>
      <selection pane="topLeft" activeCell="C1" sqref="C1"/>
      <selection pane="topRight" activeCell="D1" sqref="D1"/>
      <selection pane="bottomLeft" activeCell="C7" sqref="C7"/>
      <selection pane="bottomRight" activeCell="C46" sqref="C46"/>
    </sheetView>
  </sheetViews>
  <sheetFormatPr defaultColWidth="9.140625" defaultRowHeight="15"/>
  <cols>
    <col min="1" max="2" width="9.140625" style="0" hidden="1" customWidth="1"/>
    <col min="3" max="3" width="3.57421875" style="3" customWidth="1"/>
    <col min="4" max="4" width="25.421875" style="3" customWidth="1"/>
    <col min="5" max="5" width="15.00390625" style="3" customWidth="1"/>
    <col min="6" max="19" width="5.7109375" style="4" customWidth="1"/>
    <col min="20" max="20" width="5.28125" style="4" customWidth="1"/>
    <col min="21" max="21" width="6.28125" style="4" customWidth="1"/>
    <col min="22" max="22" width="6.140625" style="4" customWidth="1"/>
  </cols>
  <sheetData>
    <row r="1" spans="3:24" ht="15">
      <c r="C1" s="38" t="s">
        <v>16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17"/>
      <c r="X1" s="17"/>
    </row>
    <row r="2" spans="3:24" ht="15">
      <c r="C2" s="38" t="s">
        <v>15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17"/>
      <c r="X2" s="17"/>
    </row>
    <row r="3" spans="3:24" ht="15">
      <c r="C3" s="39" t="s">
        <v>12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18"/>
      <c r="X3" s="18"/>
    </row>
    <row r="4" spans="3:24" s="14" customFormat="1" ht="15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3"/>
      <c r="V4" s="13"/>
      <c r="W4" s="13"/>
      <c r="X4" s="13"/>
    </row>
    <row r="5" spans="3:24" ht="15">
      <c r="C5" s="40" t="s">
        <v>0</v>
      </c>
      <c r="D5" s="40" t="s">
        <v>1</v>
      </c>
      <c r="E5" s="40" t="s">
        <v>3</v>
      </c>
      <c r="F5" s="41" t="s">
        <v>4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0" t="s">
        <v>5</v>
      </c>
      <c r="U5" s="9" t="s">
        <v>6</v>
      </c>
      <c r="V5" s="10" t="s">
        <v>10</v>
      </c>
      <c r="W5" s="16"/>
      <c r="X5" s="16"/>
    </row>
    <row r="6" spans="3:24" ht="15">
      <c r="C6" s="40"/>
      <c r="D6" s="40"/>
      <c r="E6" s="40"/>
      <c r="F6" s="5">
        <v>2</v>
      </c>
      <c r="G6" s="5" t="s">
        <v>2</v>
      </c>
      <c r="H6" s="5">
        <v>4</v>
      </c>
      <c r="I6" s="5" t="s">
        <v>2</v>
      </c>
      <c r="J6" s="5">
        <v>5</v>
      </c>
      <c r="K6" s="5" t="s">
        <v>2</v>
      </c>
      <c r="L6" s="5">
        <v>6</v>
      </c>
      <c r="M6" s="5" t="s">
        <v>2</v>
      </c>
      <c r="N6" s="5">
        <v>7</v>
      </c>
      <c r="O6" s="5" t="s">
        <v>2</v>
      </c>
      <c r="P6" s="5">
        <v>9</v>
      </c>
      <c r="Q6" s="5" t="s">
        <v>2</v>
      </c>
      <c r="R6" s="5">
        <v>11</v>
      </c>
      <c r="S6" s="5" t="s">
        <v>2</v>
      </c>
      <c r="T6" s="40"/>
      <c r="U6" s="11" t="s">
        <v>9</v>
      </c>
      <c r="V6" s="12" t="s">
        <v>11</v>
      </c>
      <c r="W6" s="16"/>
      <c r="X6" s="16"/>
    </row>
    <row r="7" spans="3:22" ht="15">
      <c r="C7" s="7">
        <v>1</v>
      </c>
      <c r="D7" s="25" t="s">
        <v>17</v>
      </c>
      <c r="E7" s="24">
        <v>141540133980001</v>
      </c>
      <c r="F7" s="6">
        <v>60</v>
      </c>
      <c r="G7" s="8" t="str">
        <f aca="true" t="shared" si="0" ref="G7:G45">VLOOKUP(F7,$A$52:$D$63,2)</f>
        <v>TL</v>
      </c>
      <c r="H7" s="5">
        <v>80.65</v>
      </c>
      <c r="I7" s="8" t="str">
        <f aca="true" t="shared" si="1" ref="I7:I45">VLOOKUP(H7,$A$52:$D$63,2)</f>
        <v>L</v>
      </c>
      <c r="J7" s="5">
        <v>67</v>
      </c>
      <c r="K7" s="8" t="str">
        <f aca="true" t="shared" si="2" ref="K7:K45">VLOOKUP(J7,$A$52:$D$63,2)</f>
        <v>TL</v>
      </c>
      <c r="L7" s="5">
        <v>69.4</v>
      </c>
      <c r="M7" s="8" t="str">
        <f aca="true" t="shared" si="3" ref="M7:M45">VLOOKUP(L7,$A$52:$D$63,2)</f>
        <v>TL</v>
      </c>
      <c r="N7" s="5">
        <v>75</v>
      </c>
      <c r="O7" s="8" t="str">
        <f aca="true" t="shared" si="4" ref="O7:O45">VLOOKUP(N7,$A$52:$D$63,2)</f>
        <v>TL</v>
      </c>
      <c r="P7" s="5">
        <v>81</v>
      </c>
      <c r="Q7" s="8" t="str">
        <f aca="true" t="shared" si="5" ref="Q7:Q45">VLOOKUP(P7,$A$52:$D$63,2)</f>
        <v>L</v>
      </c>
      <c r="R7" s="5">
        <v>95.81</v>
      </c>
      <c r="S7" s="8" t="str">
        <f aca="true" t="shared" si="6" ref="S7:S45">VLOOKUP(R7,$A$52:$D$63,2)</f>
        <v>L</v>
      </c>
      <c r="T7" s="8">
        <f>F7+H7+J7+L7+N7+P7+R7</f>
        <v>528.86</v>
      </c>
      <c r="U7" s="19">
        <f>T7/7</f>
        <v>75.55142857142857</v>
      </c>
      <c r="V7" s="8" t="str">
        <f>IF(U7&gt;78.9,"A",IF(U7&gt;67.9,"B",IF(U7&gt;55.9,"C",IF(U7&gt;40.9,"D",IF(U7&gt;0,"E")))))</f>
        <v>B</v>
      </c>
    </row>
    <row r="8" spans="3:22" ht="15">
      <c r="C8" s="7">
        <v>2</v>
      </c>
      <c r="D8" s="25" t="s">
        <v>18</v>
      </c>
      <c r="E8" s="24">
        <v>141540133990002</v>
      </c>
      <c r="F8" s="8">
        <v>43.3</v>
      </c>
      <c r="G8" s="8" t="str">
        <f t="shared" si="0"/>
        <v>TL</v>
      </c>
      <c r="H8" s="8">
        <v>70.97</v>
      </c>
      <c r="I8" s="8" t="str">
        <f t="shared" si="1"/>
        <v>TL</v>
      </c>
      <c r="J8" s="8">
        <v>50</v>
      </c>
      <c r="K8" s="8" t="str">
        <f t="shared" si="2"/>
        <v>TL</v>
      </c>
      <c r="L8" s="8">
        <v>75</v>
      </c>
      <c r="M8" s="8" t="str">
        <f t="shared" si="3"/>
        <v>TL</v>
      </c>
      <c r="N8" s="8">
        <v>50</v>
      </c>
      <c r="O8" s="8" t="str">
        <f t="shared" si="4"/>
        <v>TL</v>
      </c>
      <c r="P8" s="8">
        <v>85.3</v>
      </c>
      <c r="Q8" s="8" t="str">
        <f t="shared" si="5"/>
        <v>L</v>
      </c>
      <c r="R8" s="8">
        <v>95.4</v>
      </c>
      <c r="S8" s="8" t="str">
        <f t="shared" si="6"/>
        <v>L</v>
      </c>
      <c r="T8" s="8">
        <f aca="true" t="shared" si="7" ref="T8:T45">F8+H8+J8+L8+N8+P8+R8</f>
        <v>469.97</v>
      </c>
      <c r="U8" s="19">
        <f aca="true" t="shared" si="8" ref="U8:U45">T8/7</f>
        <v>67.13857142857144</v>
      </c>
      <c r="V8" s="8" t="str">
        <f aca="true" t="shared" si="9" ref="V8:V45">IF(U8&gt;78.9,"A",IF(U8&gt;67.9,"B",IF(U8&gt;55.9,"C",IF(U8&gt;40.9,"D",IF(U8&gt;0,"E")))))</f>
        <v>C</v>
      </c>
    </row>
    <row r="9" spans="3:22" ht="15" customHeight="1">
      <c r="C9" s="7">
        <v>3</v>
      </c>
      <c r="D9" s="25" t="s">
        <v>19</v>
      </c>
      <c r="E9" s="24">
        <v>141540134000003</v>
      </c>
      <c r="F9" s="8">
        <v>50</v>
      </c>
      <c r="G9" s="8" t="str">
        <f t="shared" si="0"/>
        <v>TL</v>
      </c>
      <c r="H9" s="8">
        <v>62.29</v>
      </c>
      <c r="I9" s="8" t="str">
        <f t="shared" si="1"/>
        <v>TL</v>
      </c>
      <c r="J9" s="8">
        <v>56</v>
      </c>
      <c r="K9" s="8" t="str">
        <f t="shared" si="2"/>
        <v>TL</v>
      </c>
      <c r="L9" s="8">
        <v>78</v>
      </c>
      <c r="M9" s="8" t="str">
        <f t="shared" si="3"/>
        <v>L</v>
      </c>
      <c r="N9" s="8">
        <v>68.75</v>
      </c>
      <c r="O9" s="8" t="str">
        <f t="shared" si="4"/>
        <v>TL</v>
      </c>
      <c r="P9" s="8">
        <v>58.8</v>
      </c>
      <c r="Q9" s="8" t="str">
        <f t="shared" si="5"/>
        <v>TL</v>
      </c>
      <c r="R9" s="8">
        <v>88.6</v>
      </c>
      <c r="S9" s="8" t="str">
        <f t="shared" si="6"/>
        <v>L</v>
      </c>
      <c r="T9" s="8">
        <f t="shared" si="7"/>
        <v>462.43999999999994</v>
      </c>
      <c r="U9" s="19">
        <f t="shared" si="8"/>
        <v>66.06285714285714</v>
      </c>
      <c r="V9" s="8" t="str">
        <f t="shared" si="9"/>
        <v>C</v>
      </c>
    </row>
    <row r="10" spans="3:22" ht="15">
      <c r="C10" s="7">
        <v>4</v>
      </c>
      <c r="D10" s="25" t="s">
        <v>20</v>
      </c>
      <c r="E10" s="24">
        <v>131540127780021</v>
      </c>
      <c r="F10" s="8">
        <v>83.3</v>
      </c>
      <c r="G10" s="8" t="str">
        <f t="shared" si="0"/>
        <v>L</v>
      </c>
      <c r="H10" s="8">
        <v>66.12</v>
      </c>
      <c r="I10" s="8" t="str">
        <f t="shared" si="1"/>
        <v>TL</v>
      </c>
      <c r="J10" s="8">
        <v>54</v>
      </c>
      <c r="K10" s="8" t="str">
        <f t="shared" si="2"/>
        <v>TL</v>
      </c>
      <c r="L10" s="8">
        <v>78</v>
      </c>
      <c r="M10" s="8" t="str">
        <f t="shared" si="3"/>
        <v>L</v>
      </c>
      <c r="N10" s="8">
        <v>59.3</v>
      </c>
      <c r="O10" s="8" t="str">
        <f t="shared" si="4"/>
        <v>TL</v>
      </c>
      <c r="P10" s="8">
        <v>78</v>
      </c>
      <c r="Q10" s="8" t="str">
        <f t="shared" si="5"/>
        <v>L</v>
      </c>
      <c r="R10" s="8">
        <v>88.6</v>
      </c>
      <c r="S10" s="8" t="str">
        <f t="shared" si="6"/>
        <v>L</v>
      </c>
      <c r="T10" s="8">
        <f t="shared" si="7"/>
        <v>507.32000000000005</v>
      </c>
      <c r="U10" s="19">
        <f t="shared" si="8"/>
        <v>72.47428571428573</v>
      </c>
      <c r="V10" s="8" t="str">
        <f t="shared" si="9"/>
        <v>B</v>
      </c>
    </row>
    <row r="11" spans="3:22" ht="15">
      <c r="C11" s="7">
        <v>5</v>
      </c>
      <c r="D11" s="25" t="s">
        <v>21</v>
      </c>
      <c r="E11" s="24">
        <v>141540134090012</v>
      </c>
      <c r="F11" s="8">
        <v>73.3</v>
      </c>
      <c r="G11" s="8" t="str">
        <f t="shared" si="0"/>
        <v>TL</v>
      </c>
      <c r="H11" s="8">
        <v>85.48</v>
      </c>
      <c r="I11" s="8" t="str">
        <f t="shared" si="1"/>
        <v>L</v>
      </c>
      <c r="J11" s="8">
        <v>56</v>
      </c>
      <c r="K11" s="8" t="str">
        <f t="shared" si="2"/>
        <v>TL</v>
      </c>
      <c r="L11" s="8">
        <v>100</v>
      </c>
      <c r="M11" s="8" t="str">
        <f t="shared" si="3"/>
        <v>L</v>
      </c>
      <c r="N11" s="8">
        <v>71.8</v>
      </c>
      <c r="O11" s="8" t="str">
        <f t="shared" si="4"/>
        <v>TL</v>
      </c>
      <c r="P11" s="8">
        <v>76.5</v>
      </c>
      <c r="Q11" s="8" t="str">
        <f t="shared" si="5"/>
        <v>L</v>
      </c>
      <c r="R11" s="8">
        <v>81.8</v>
      </c>
      <c r="S11" s="8" t="str">
        <f t="shared" si="6"/>
        <v>L</v>
      </c>
      <c r="T11" s="8">
        <f t="shared" si="7"/>
        <v>544.88</v>
      </c>
      <c r="U11" s="19">
        <f t="shared" si="8"/>
        <v>77.84</v>
      </c>
      <c r="V11" s="8" t="str">
        <f t="shared" si="9"/>
        <v>B</v>
      </c>
    </row>
    <row r="12" spans="3:22" ht="15">
      <c r="C12" s="7">
        <v>6</v>
      </c>
      <c r="D12" s="25" t="s">
        <v>22</v>
      </c>
      <c r="E12" s="24">
        <v>141540134110014</v>
      </c>
      <c r="F12" s="8">
        <v>50</v>
      </c>
      <c r="G12" s="8" t="str">
        <f t="shared" si="0"/>
        <v>TL</v>
      </c>
      <c r="H12" s="8">
        <v>67.74</v>
      </c>
      <c r="I12" s="8" t="str">
        <f t="shared" si="1"/>
        <v>TL</v>
      </c>
      <c r="J12" s="8">
        <v>61</v>
      </c>
      <c r="K12" s="8" t="str">
        <f t="shared" si="2"/>
        <v>TL</v>
      </c>
      <c r="L12" s="8">
        <v>78</v>
      </c>
      <c r="M12" s="8" t="str">
        <f t="shared" si="3"/>
        <v>L</v>
      </c>
      <c r="N12" s="8">
        <v>59.3</v>
      </c>
      <c r="O12" s="8" t="str">
        <f t="shared" si="4"/>
        <v>TL</v>
      </c>
      <c r="P12" s="8">
        <v>81</v>
      </c>
      <c r="Q12" s="8" t="str">
        <f t="shared" si="5"/>
        <v>L</v>
      </c>
      <c r="R12" s="8">
        <v>88.6</v>
      </c>
      <c r="S12" s="8" t="str">
        <f t="shared" si="6"/>
        <v>L</v>
      </c>
      <c r="T12" s="8">
        <f t="shared" si="7"/>
        <v>485.64</v>
      </c>
      <c r="U12" s="19">
        <f t="shared" si="8"/>
        <v>69.37714285714286</v>
      </c>
      <c r="V12" s="8" t="str">
        <f t="shared" si="9"/>
        <v>B</v>
      </c>
    </row>
    <row r="13" spans="3:22" ht="15">
      <c r="C13" s="7">
        <v>7</v>
      </c>
      <c r="D13" s="25" t="s">
        <v>23</v>
      </c>
      <c r="E13" s="24">
        <v>141540134120015</v>
      </c>
      <c r="F13" s="8">
        <v>57</v>
      </c>
      <c r="G13" s="8" t="str">
        <f t="shared" si="0"/>
        <v>TL</v>
      </c>
      <c r="H13" s="8">
        <v>70.96</v>
      </c>
      <c r="I13" s="8" t="str">
        <f t="shared" si="1"/>
        <v>TL</v>
      </c>
      <c r="J13" s="8">
        <v>7.4</v>
      </c>
      <c r="K13" s="8" t="str">
        <f t="shared" si="2"/>
        <v>TL</v>
      </c>
      <c r="L13" s="8">
        <v>83.3</v>
      </c>
      <c r="M13" s="8" t="str">
        <f t="shared" si="3"/>
        <v>L</v>
      </c>
      <c r="N13" s="8">
        <v>31.2</v>
      </c>
      <c r="O13" s="8" t="str">
        <f t="shared" si="4"/>
        <v>TL</v>
      </c>
      <c r="P13" s="8">
        <v>73.5</v>
      </c>
      <c r="Q13" s="8" t="str">
        <f t="shared" si="5"/>
        <v>TL</v>
      </c>
      <c r="R13" s="8">
        <v>97.8</v>
      </c>
      <c r="S13" s="8" t="str">
        <f t="shared" si="6"/>
        <v>L</v>
      </c>
      <c r="T13" s="8">
        <f t="shared" si="7"/>
        <v>421.15999999999997</v>
      </c>
      <c r="U13" s="19">
        <f t="shared" si="8"/>
        <v>60.16571428571428</v>
      </c>
      <c r="V13" s="8" t="str">
        <f t="shared" si="9"/>
        <v>C</v>
      </c>
    </row>
    <row r="14" spans="3:22" ht="15">
      <c r="C14" s="7">
        <v>8</v>
      </c>
      <c r="D14" s="25" t="s">
        <v>24</v>
      </c>
      <c r="E14" s="24">
        <v>141540134130016</v>
      </c>
      <c r="F14" s="8">
        <v>60</v>
      </c>
      <c r="G14" s="8" t="str">
        <f t="shared" si="0"/>
        <v>TL</v>
      </c>
      <c r="H14" s="8">
        <v>77.14</v>
      </c>
      <c r="I14" s="8" t="str">
        <f t="shared" si="1"/>
        <v>L</v>
      </c>
      <c r="J14" s="8">
        <v>67</v>
      </c>
      <c r="K14" s="8" t="str">
        <f t="shared" si="2"/>
        <v>TL</v>
      </c>
      <c r="L14" s="8">
        <v>78</v>
      </c>
      <c r="M14" s="8" t="str">
        <f t="shared" si="3"/>
        <v>L</v>
      </c>
      <c r="N14" s="8">
        <v>84.3</v>
      </c>
      <c r="O14" s="8" t="str">
        <f t="shared" si="4"/>
        <v>L</v>
      </c>
      <c r="P14" s="8">
        <v>73.5</v>
      </c>
      <c r="Q14" s="8" t="str">
        <f t="shared" si="5"/>
        <v>TL</v>
      </c>
      <c r="R14" s="8">
        <v>88.6</v>
      </c>
      <c r="S14" s="8" t="str">
        <f t="shared" si="6"/>
        <v>L</v>
      </c>
      <c r="T14" s="8">
        <f t="shared" si="7"/>
        <v>528.54</v>
      </c>
      <c r="U14" s="19">
        <f t="shared" si="8"/>
        <v>75.50571428571428</v>
      </c>
      <c r="V14" s="8" t="str">
        <f t="shared" si="9"/>
        <v>B</v>
      </c>
    </row>
    <row r="15" spans="3:22" ht="15">
      <c r="C15" s="7">
        <v>9</v>
      </c>
      <c r="D15" s="25" t="s">
        <v>25</v>
      </c>
      <c r="E15" s="24">
        <v>141540134140017</v>
      </c>
      <c r="F15" s="8">
        <v>80</v>
      </c>
      <c r="G15" s="8" t="str">
        <f t="shared" si="0"/>
        <v>L</v>
      </c>
      <c r="H15" s="8">
        <v>72.07</v>
      </c>
      <c r="I15" s="8" t="str">
        <f t="shared" si="1"/>
        <v>TL</v>
      </c>
      <c r="J15" s="8">
        <v>57</v>
      </c>
      <c r="K15" s="8" t="str">
        <f t="shared" si="2"/>
        <v>TL</v>
      </c>
      <c r="L15" s="8">
        <v>78</v>
      </c>
      <c r="M15" s="8" t="str">
        <f t="shared" si="3"/>
        <v>L</v>
      </c>
      <c r="N15" s="8">
        <v>78</v>
      </c>
      <c r="O15" s="8" t="str">
        <f t="shared" si="4"/>
        <v>L</v>
      </c>
      <c r="P15" s="8">
        <v>76.5</v>
      </c>
      <c r="Q15" s="8" t="str">
        <f t="shared" si="5"/>
        <v>L</v>
      </c>
      <c r="R15" s="8">
        <v>93.2</v>
      </c>
      <c r="S15" s="8" t="str">
        <f t="shared" si="6"/>
        <v>L</v>
      </c>
      <c r="T15" s="8">
        <f t="shared" si="7"/>
        <v>534.77</v>
      </c>
      <c r="U15" s="19">
        <f t="shared" si="8"/>
        <v>76.39571428571428</v>
      </c>
      <c r="V15" s="8" t="str">
        <f t="shared" si="9"/>
        <v>B</v>
      </c>
    </row>
    <row r="16" spans="3:22" ht="15">
      <c r="C16" s="7">
        <v>10</v>
      </c>
      <c r="D16" s="25" t="s">
        <v>26</v>
      </c>
      <c r="E16" s="24">
        <v>141540134150018</v>
      </c>
      <c r="F16" s="8">
        <v>50</v>
      </c>
      <c r="G16" s="8" t="str">
        <f t="shared" si="0"/>
        <v>TL</v>
      </c>
      <c r="H16" s="8">
        <v>70.96</v>
      </c>
      <c r="I16" s="8" t="str">
        <f t="shared" si="1"/>
        <v>TL</v>
      </c>
      <c r="J16" s="8">
        <v>63</v>
      </c>
      <c r="K16" s="8" t="str">
        <f t="shared" si="2"/>
        <v>TL</v>
      </c>
      <c r="L16" s="8">
        <v>61.1</v>
      </c>
      <c r="M16" s="8" t="str">
        <f t="shared" si="3"/>
        <v>TL</v>
      </c>
      <c r="N16" s="8">
        <v>46.8</v>
      </c>
      <c r="O16" s="8" t="str">
        <f t="shared" si="4"/>
        <v>TL</v>
      </c>
      <c r="P16" s="8">
        <v>70.5</v>
      </c>
      <c r="Q16" s="8" t="str">
        <f t="shared" si="5"/>
        <v>TL</v>
      </c>
      <c r="R16" s="8">
        <v>88.6</v>
      </c>
      <c r="S16" s="8" t="str">
        <f t="shared" si="6"/>
        <v>L</v>
      </c>
      <c r="T16" s="8">
        <f t="shared" si="7"/>
        <v>450.9599999999999</v>
      </c>
      <c r="U16" s="19">
        <f t="shared" si="8"/>
        <v>64.42285714285713</v>
      </c>
      <c r="V16" s="8" t="str">
        <f t="shared" si="9"/>
        <v>C</v>
      </c>
    </row>
    <row r="17" spans="3:22" ht="15">
      <c r="C17" s="7">
        <v>11</v>
      </c>
      <c r="D17" s="25" t="s">
        <v>27</v>
      </c>
      <c r="E17" s="24">
        <v>141540134160019</v>
      </c>
      <c r="F17" s="8">
        <v>73.3</v>
      </c>
      <c r="G17" s="8" t="str">
        <f t="shared" si="0"/>
        <v>TL</v>
      </c>
      <c r="H17" s="8">
        <v>80.55</v>
      </c>
      <c r="I17" s="8" t="str">
        <f t="shared" si="1"/>
        <v>L</v>
      </c>
      <c r="J17" s="8">
        <v>59</v>
      </c>
      <c r="K17" s="8" t="str">
        <f t="shared" si="2"/>
        <v>TL</v>
      </c>
      <c r="L17" s="8">
        <v>100</v>
      </c>
      <c r="M17" s="8" t="str">
        <f t="shared" si="3"/>
        <v>L</v>
      </c>
      <c r="N17" s="8">
        <v>56.25</v>
      </c>
      <c r="O17" s="8" t="str">
        <f t="shared" si="4"/>
        <v>TL</v>
      </c>
      <c r="P17" s="8">
        <v>67.6</v>
      </c>
      <c r="Q17" s="8" t="str">
        <f t="shared" si="5"/>
        <v>TL</v>
      </c>
      <c r="R17" s="8">
        <v>97.8</v>
      </c>
      <c r="S17" s="8" t="str">
        <f t="shared" si="6"/>
        <v>L</v>
      </c>
      <c r="T17" s="8">
        <f t="shared" si="7"/>
        <v>534.5</v>
      </c>
      <c r="U17" s="19">
        <f t="shared" si="8"/>
        <v>76.35714285714286</v>
      </c>
      <c r="V17" s="8" t="str">
        <f t="shared" si="9"/>
        <v>B</v>
      </c>
    </row>
    <row r="18" spans="3:22" ht="15">
      <c r="C18" s="7">
        <v>12</v>
      </c>
      <c r="D18" s="25" t="s">
        <v>28</v>
      </c>
      <c r="E18" s="24">
        <v>141540134170020</v>
      </c>
      <c r="F18" s="8">
        <v>80</v>
      </c>
      <c r="G18" s="8" t="str">
        <f t="shared" si="0"/>
        <v>L</v>
      </c>
      <c r="H18" s="8">
        <v>74.19</v>
      </c>
      <c r="I18" s="8" t="str">
        <f t="shared" si="1"/>
        <v>TL</v>
      </c>
      <c r="J18" s="8">
        <v>54</v>
      </c>
      <c r="K18" s="8" t="str">
        <f t="shared" si="2"/>
        <v>TL</v>
      </c>
      <c r="L18" s="8">
        <v>97.2</v>
      </c>
      <c r="M18" s="8" t="str">
        <f t="shared" si="3"/>
        <v>L</v>
      </c>
      <c r="N18" s="8">
        <v>43.75</v>
      </c>
      <c r="O18" s="8" t="str">
        <f t="shared" si="4"/>
        <v>TL</v>
      </c>
      <c r="P18" s="8">
        <v>85.3</v>
      </c>
      <c r="Q18" s="8" t="str">
        <f t="shared" si="5"/>
        <v>L</v>
      </c>
      <c r="R18" s="8">
        <v>84.1</v>
      </c>
      <c r="S18" s="8" t="str">
        <f t="shared" si="6"/>
        <v>L</v>
      </c>
      <c r="T18" s="8">
        <f t="shared" si="7"/>
        <v>518.54</v>
      </c>
      <c r="U18" s="19">
        <f t="shared" si="8"/>
        <v>74.07714285714285</v>
      </c>
      <c r="V18" s="8" t="str">
        <f t="shared" si="9"/>
        <v>B</v>
      </c>
    </row>
    <row r="19" spans="3:22" ht="15">
      <c r="C19" s="7">
        <v>13</v>
      </c>
      <c r="D19" s="25" t="s">
        <v>29</v>
      </c>
      <c r="E19" s="24">
        <v>141540134180021</v>
      </c>
      <c r="F19" s="8">
        <v>53.3</v>
      </c>
      <c r="G19" s="8" t="str">
        <f t="shared" si="0"/>
        <v>TL</v>
      </c>
      <c r="H19" s="8">
        <v>79.03</v>
      </c>
      <c r="I19" s="8" t="str">
        <f t="shared" si="1"/>
        <v>L</v>
      </c>
      <c r="J19" s="8">
        <v>54</v>
      </c>
      <c r="K19" s="8" t="str">
        <f t="shared" si="2"/>
        <v>TL</v>
      </c>
      <c r="L19" s="8">
        <v>30</v>
      </c>
      <c r="M19" s="8" t="str">
        <f t="shared" si="3"/>
        <v>TL</v>
      </c>
      <c r="N19" s="8">
        <v>81.25</v>
      </c>
      <c r="O19" s="8" t="str">
        <f t="shared" si="4"/>
        <v>L</v>
      </c>
      <c r="P19" s="8">
        <v>70.5</v>
      </c>
      <c r="Q19" s="8" t="str">
        <f t="shared" si="5"/>
        <v>TL</v>
      </c>
      <c r="R19" s="8">
        <v>92.2</v>
      </c>
      <c r="S19" s="8" t="str">
        <f t="shared" si="6"/>
        <v>L</v>
      </c>
      <c r="T19" s="8">
        <f t="shared" si="7"/>
        <v>460.28</v>
      </c>
      <c r="U19" s="19">
        <f t="shared" si="8"/>
        <v>65.75428571428571</v>
      </c>
      <c r="V19" s="8" t="str">
        <f t="shared" si="9"/>
        <v>C</v>
      </c>
    </row>
    <row r="20" spans="3:22" ht="15">
      <c r="C20" s="32">
        <v>14</v>
      </c>
      <c r="D20" s="33" t="s">
        <v>30</v>
      </c>
      <c r="E20" s="34">
        <v>141540134190022</v>
      </c>
      <c r="F20" s="35"/>
      <c r="G20" s="35" t="str">
        <f t="shared" si="0"/>
        <v>TL</v>
      </c>
      <c r="H20" s="35"/>
      <c r="I20" s="35" t="str">
        <f t="shared" si="1"/>
        <v>TL</v>
      </c>
      <c r="J20" s="35"/>
      <c r="K20" s="35" t="str">
        <f t="shared" si="2"/>
        <v>TL</v>
      </c>
      <c r="L20" s="35"/>
      <c r="M20" s="35" t="str">
        <f t="shared" si="3"/>
        <v>TL</v>
      </c>
      <c r="N20" s="35"/>
      <c r="O20" s="35" t="str">
        <f t="shared" si="4"/>
        <v>TL</v>
      </c>
      <c r="P20" s="35"/>
      <c r="Q20" s="35" t="str">
        <f t="shared" si="5"/>
        <v>TL</v>
      </c>
      <c r="R20" s="35"/>
      <c r="S20" s="35" t="str">
        <f t="shared" si="6"/>
        <v>TL</v>
      </c>
      <c r="T20" s="35">
        <f t="shared" si="7"/>
        <v>0</v>
      </c>
      <c r="U20" s="36">
        <f t="shared" si="8"/>
        <v>0</v>
      </c>
      <c r="V20" s="35" t="b">
        <f t="shared" si="9"/>
        <v>0</v>
      </c>
    </row>
    <row r="21" spans="3:22" ht="15">
      <c r="C21" s="7">
        <v>15</v>
      </c>
      <c r="D21" s="25" t="s">
        <v>31</v>
      </c>
      <c r="E21" s="24">
        <v>141540134260029</v>
      </c>
      <c r="F21" s="8">
        <v>33.3</v>
      </c>
      <c r="G21" s="8" t="str">
        <f t="shared" si="0"/>
        <v>TL</v>
      </c>
      <c r="H21" s="8">
        <v>76.97</v>
      </c>
      <c r="I21" s="8" t="str">
        <f t="shared" si="1"/>
        <v>L</v>
      </c>
      <c r="J21" s="8">
        <v>54</v>
      </c>
      <c r="K21" s="8" t="str">
        <f t="shared" si="2"/>
        <v>TL</v>
      </c>
      <c r="L21" s="8">
        <v>30</v>
      </c>
      <c r="M21" s="8" t="str">
        <f t="shared" si="3"/>
        <v>TL</v>
      </c>
      <c r="N21" s="8">
        <v>31.25</v>
      </c>
      <c r="O21" s="8" t="str">
        <f t="shared" si="4"/>
        <v>TL</v>
      </c>
      <c r="P21" s="8">
        <v>76.5</v>
      </c>
      <c r="Q21" s="8" t="str">
        <f t="shared" si="5"/>
        <v>L</v>
      </c>
      <c r="R21" s="8">
        <v>61.36</v>
      </c>
      <c r="S21" s="8" t="str">
        <f t="shared" si="6"/>
        <v>TL</v>
      </c>
      <c r="T21" s="8">
        <f t="shared" si="7"/>
        <v>363.38</v>
      </c>
      <c r="U21" s="19">
        <f t="shared" si="8"/>
        <v>51.91142857142857</v>
      </c>
      <c r="V21" s="8" t="str">
        <f t="shared" si="9"/>
        <v>D</v>
      </c>
    </row>
    <row r="22" spans="3:22" ht="15">
      <c r="C22" s="7">
        <v>16</v>
      </c>
      <c r="D22" s="25" t="s">
        <v>32</v>
      </c>
      <c r="E22" s="24">
        <v>141540134270030</v>
      </c>
      <c r="F22" s="8">
        <v>43</v>
      </c>
      <c r="G22" s="8" t="str">
        <f t="shared" si="0"/>
        <v>TL</v>
      </c>
      <c r="H22" s="8">
        <v>67</v>
      </c>
      <c r="I22" s="8" t="str">
        <f t="shared" si="1"/>
        <v>TL</v>
      </c>
      <c r="J22" s="8">
        <v>37</v>
      </c>
      <c r="K22" s="8" t="str">
        <f t="shared" si="2"/>
        <v>TL</v>
      </c>
      <c r="L22" s="8">
        <v>16</v>
      </c>
      <c r="M22" s="8" t="str">
        <f t="shared" si="3"/>
        <v>TL</v>
      </c>
      <c r="N22" s="8">
        <v>43.25</v>
      </c>
      <c r="O22" s="8" t="str">
        <f t="shared" si="4"/>
        <v>TL</v>
      </c>
      <c r="P22" s="8">
        <v>79</v>
      </c>
      <c r="Q22" s="8" t="str">
        <f t="shared" si="5"/>
        <v>L</v>
      </c>
      <c r="R22" s="8">
        <v>75</v>
      </c>
      <c r="S22" s="8" t="str">
        <f t="shared" si="6"/>
        <v>TL</v>
      </c>
      <c r="T22" s="8">
        <f t="shared" si="7"/>
        <v>360.25</v>
      </c>
      <c r="U22" s="19">
        <f t="shared" si="8"/>
        <v>51.464285714285715</v>
      </c>
      <c r="V22" s="8" t="str">
        <f t="shared" si="9"/>
        <v>D</v>
      </c>
    </row>
    <row r="23" spans="3:22" ht="15">
      <c r="C23" s="7">
        <v>17</v>
      </c>
      <c r="D23" s="25" t="s">
        <v>33</v>
      </c>
      <c r="E23" s="24">
        <v>141540134310034</v>
      </c>
      <c r="F23" s="8">
        <v>70</v>
      </c>
      <c r="G23" s="8" t="str">
        <f t="shared" si="0"/>
        <v>TL</v>
      </c>
      <c r="H23" s="8">
        <v>80</v>
      </c>
      <c r="I23" s="8" t="str">
        <f t="shared" si="1"/>
        <v>L</v>
      </c>
      <c r="J23" s="8">
        <v>70</v>
      </c>
      <c r="K23" s="8" t="str">
        <f t="shared" si="2"/>
        <v>TL</v>
      </c>
      <c r="L23" s="8">
        <v>100</v>
      </c>
      <c r="M23" s="8" t="str">
        <f t="shared" si="3"/>
        <v>L</v>
      </c>
      <c r="N23" s="8">
        <v>62.5</v>
      </c>
      <c r="O23" s="8" t="str">
        <f t="shared" si="4"/>
        <v>TL</v>
      </c>
      <c r="P23" s="8">
        <v>88.2</v>
      </c>
      <c r="Q23" s="8" t="str">
        <f t="shared" si="5"/>
        <v>L</v>
      </c>
      <c r="R23" s="8">
        <v>97.2</v>
      </c>
      <c r="S23" s="8" t="str">
        <f t="shared" si="6"/>
        <v>L</v>
      </c>
      <c r="T23" s="8">
        <f t="shared" si="7"/>
        <v>567.9</v>
      </c>
      <c r="U23" s="19">
        <f t="shared" si="8"/>
        <v>81.12857142857142</v>
      </c>
      <c r="V23" s="8" t="str">
        <f t="shared" si="9"/>
        <v>A</v>
      </c>
    </row>
    <row r="24" spans="3:22" ht="15">
      <c r="C24" s="7">
        <v>18</v>
      </c>
      <c r="D24" s="25" t="s">
        <v>34</v>
      </c>
      <c r="E24" s="24">
        <v>141540134340037</v>
      </c>
      <c r="F24" s="8">
        <v>27</v>
      </c>
      <c r="G24" s="8" t="str">
        <f t="shared" si="0"/>
        <v>TL</v>
      </c>
      <c r="H24" s="8">
        <v>77.14</v>
      </c>
      <c r="I24" s="8" t="str">
        <f t="shared" si="1"/>
        <v>L</v>
      </c>
      <c r="J24" s="8">
        <v>72</v>
      </c>
      <c r="K24" s="8" t="str">
        <f t="shared" si="2"/>
        <v>TL</v>
      </c>
      <c r="L24" s="8">
        <v>91.6</v>
      </c>
      <c r="M24" s="8" t="str">
        <f t="shared" si="3"/>
        <v>L</v>
      </c>
      <c r="N24" s="8">
        <v>68.75</v>
      </c>
      <c r="O24" s="8" t="str">
        <f t="shared" si="4"/>
        <v>TL</v>
      </c>
      <c r="P24" s="8">
        <v>76.5</v>
      </c>
      <c r="Q24" s="8" t="str">
        <f t="shared" si="5"/>
        <v>L</v>
      </c>
      <c r="R24" s="8">
        <v>86.4</v>
      </c>
      <c r="S24" s="8" t="str">
        <f t="shared" si="6"/>
        <v>L</v>
      </c>
      <c r="T24" s="8">
        <f t="shared" si="7"/>
        <v>499.39</v>
      </c>
      <c r="U24" s="19">
        <f t="shared" si="8"/>
        <v>71.34142857142857</v>
      </c>
      <c r="V24" s="8" t="str">
        <f t="shared" si="9"/>
        <v>B</v>
      </c>
    </row>
    <row r="25" spans="3:22" ht="15">
      <c r="C25" s="7">
        <v>19</v>
      </c>
      <c r="D25" s="25" t="s">
        <v>35</v>
      </c>
      <c r="E25" s="24">
        <v>141540134350038</v>
      </c>
      <c r="F25" s="8">
        <v>83.3</v>
      </c>
      <c r="G25" s="8" t="str">
        <f t="shared" si="0"/>
        <v>L</v>
      </c>
      <c r="H25" s="8">
        <v>82.3</v>
      </c>
      <c r="I25" s="8" t="str">
        <f t="shared" si="1"/>
        <v>L</v>
      </c>
      <c r="J25" s="8">
        <v>72</v>
      </c>
      <c r="K25" s="8" t="str">
        <f t="shared" si="2"/>
        <v>TL</v>
      </c>
      <c r="L25" s="8">
        <v>100</v>
      </c>
      <c r="M25" s="8" t="str">
        <f t="shared" si="3"/>
        <v>L</v>
      </c>
      <c r="N25" s="8">
        <v>68.75</v>
      </c>
      <c r="O25" s="8" t="str">
        <f t="shared" si="4"/>
        <v>TL</v>
      </c>
      <c r="P25" s="8">
        <v>88.2</v>
      </c>
      <c r="Q25" s="8" t="str">
        <f t="shared" si="5"/>
        <v>L</v>
      </c>
      <c r="R25" s="8">
        <v>86.4</v>
      </c>
      <c r="S25" s="8" t="str">
        <f t="shared" si="6"/>
        <v>L</v>
      </c>
      <c r="T25" s="8">
        <f t="shared" si="7"/>
        <v>580.95</v>
      </c>
      <c r="U25" s="19">
        <f t="shared" si="8"/>
        <v>82.99285714285715</v>
      </c>
      <c r="V25" s="8" t="str">
        <f t="shared" si="9"/>
        <v>A</v>
      </c>
    </row>
    <row r="26" spans="3:22" ht="15">
      <c r="C26" s="7">
        <v>20</v>
      </c>
      <c r="D26" s="25" t="s">
        <v>36</v>
      </c>
      <c r="E26" s="24">
        <v>141540134360039</v>
      </c>
      <c r="F26" s="8">
        <v>37</v>
      </c>
      <c r="G26" s="8" t="str">
        <f t="shared" si="0"/>
        <v>TL</v>
      </c>
      <c r="H26" s="8">
        <v>77.4</v>
      </c>
      <c r="I26" s="8" t="str">
        <f t="shared" si="1"/>
        <v>L</v>
      </c>
      <c r="J26" s="8">
        <v>59</v>
      </c>
      <c r="K26" s="8" t="str">
        <f t="shared" si="2"/>
        <v>TL</v>
      </c>
      <c r="L26" s="8">
        <v>80.5</v>
      </c>
      <c r="M26" s="8" t="str">
        <f t="shared" si="3"/>
        <v>L</v>
      </c>
      <c r="N26" s="8">
        <v>56.25</v>
      </c>
      <c r="O26" s="8" t="str">
        <f t="shared" si="4"/>
        <v>TL</v>
      </c>
      <c r="P26" s="8">
        <v>70.5</v>
      </c>
      <c r="Q26" s="8" t="str">
        <f t="shared" si="5"/>
        <v>TL</v>
      </c>
      <c r="R26" s="8">
        <v>86.4</v>
      </c>
      <c r="S26" s="8" t="str">
        <f t="shared" si="6"/>
        <v>L</v>
      </c>
      <c r="T26" s="8">
        <f t="shared" si="7"/>
        <v>467.04999999999995</v>
      </c>
      <c r="U26" s="19">
        <f t="shared" si="8"/>
        <v>66.72142857142856</v>
      </c>
      <c r="V26" s="8" t="str">
        <f t="shared" si="9"/>
        <v>C</v>
      </c>
    </row>
    <row r="27" spans="3:22" ht="15">
      <c r="C27" s="7">
        <v>21</v>
      </c>
      <c r="D27" s="25" t="s">
        <v>37</v>
      </c>
      <c r="E27" s="24">
        <v>141540134400043</v>
      </c>
      <c r="F27" s="8">
        <v>90</v>
      </c>
      <c r="G27" s="8" t="str">
        <f t="shared" si="0"/>
        <v>L</v>
      </c>
      <c r="H27" s="8">
        <v>83.87</v>
      </c>
      <c r="I27" s="8" t="str">
        <f t="shared" si="1"/>
        <v>L</v>
      </c>
      <c r="J27" s="8">
        <v>54</v>
      </c>
      <c r="K27" s="8" t="str">
        <f t="shared" si="2"/>
        <v>TL</v>
      </c>
      <c r="L27" s="8">
        <v>100</v>
      </c>
      <c r="M27" s="8" t="str">
        <f t="shared" si="3"/>
        <v>L</v>
      </c>
      <c r="N27" s="8">
        <v>23.12</v>
      </c>
      <c r="O27" s="8" t="str">
        <f t="shared" si="4"/>
        <v>TL</v>
      </c>
      <c r="P27" s="8">
        <v>76.5</v>
      </c>
      <c r="Q27" s="8" t="str">
        <f t="shared" si="5"/>
        <v>L</v>
      </c>
      <c r="R27" s="8">
        <v>90.9</v>
      </c>
      <c r="S27" s="8" t="str">
        <f t="shared" si="6"/>
        <v>L</v>
      </c>
      <c r="T27" s="8">
        <f t="shared" si="7"/>
        <v>518.39</v>
      </c>
      <c r="U27" s="19">
        <f t="shared" si="8"/>
        <v>74.05571428571429</v>
      </c>
      <c r="V27" s="8" t="str">
        <f t="shared" si="9"/>
        <v>B</v>
      </c>
    </row>
    <row r="28" spans="3:22" ht="15">
      <c r="C28" s="7">
        <v>22</v>
      </c>
      <c r="D28" s="25" t="s">
        <v>38</v>
      </c>
      <c r="E28" s="24">
        <v>141540134410044</v>
      </c>
      <c r="F28" s="8">
        <v>63.3</v>
      </c>
      <c r="G28" s="8" t="str">
        <f t="shared" si="0"/>
        <v>TL</v>
      </c>
      <c r="H28" s="8">
        <v>77.4</v>
      </c>
      <c r="I28" s="8" t="str">
        <f t="shared" si="1"/>
        <v>L</v>
      </c>
      <c r="J28" s="8">
        <v>70</v>
      </c>
      <c r="K28" s="8" t="str">
        <f t="shared" si="2"/>
        <v>TL</v>
      </c>
      <c r="L28" s="8">
        <v>86.1</v>
      </c>
      <c r="M28" s="8" t="str">
        <f t="shared" si="3"/>
        <v>L</v>
      </c>
      <c r="N28" s="8">
        <v>71.8</v>
      </c>
      <c r="O28" s="8" t="str">
        <f t="shared" si="4"/>
        <v>TL</v>
      </c>
      <c r="P28" s="8">
        <v>85.3</v>
      </c>
      <c r="Q28" s="8" t="str">
        <f t="shared" si="5"/>
        <v>L</v>
      </c>
      <c r="R28" s="8">
        <v>86.4</v>
      </c>
      <c r="S28" s="8" t="str">
        <f t="shared" si="6"/>
        <v>L</v>
      </c>
      <c r="T28" s="8">
        <f t="shared" si="7"/>
        <v>540.3</v>
      </c>
      <c r="U28" s="19">
        <f t="shared" si="8"/>
        <v>77.18571428571428</v>
      </c>
      <c r="V28" s="8" t="str">
        <f t="shared" si="9"/>
        <v>B</v>
      </c>
    </row>
    <row r="29" spans="3:22" ht="15">
      <c r="C29" s="7">
        <v>23</v>
      </c>
      <c r="D29" s="25" t="s">
        <v>39</v>
      </c>
      <c r="E29" s="24">
        <v>141540134420045</v>
      </c>
      <c r="F29" s="8">
        <v>43</v>
      </c>
      <c r="G29" s="8" t="str">
        <f t="shared" si="0"/>
        <v>TL</v>
      </c>
      <c r="H29" s="8">
        <v>67.74</v>
      </c>
      <c r="I29" s="8" t="str">
        <f t="shared" si="1"/>
        <v>TL</v>
      </c>
      <c r="J29" s="8">
        <v>68</v>
      </c>
      <c r="K29" s="8" t="str">
        <f t="shared" si="2"/>
        <v>TL</v>
      </c>
      <c r="L29" s="8">
        <v>83.3</v>
      </c>
      <c r="M29" s="8" t="str">
        <f t="shared" si="3"/>
        <v>L</v>
      </c>
      <c r="N29" s="8">
        <v>71.8</v>
      </c>
      <c r="O29" s="8" t="str">
        <f t="shared" si="4"/>
        <v>TL</v>
      </c>
      <c r="P29" s="8">
        <v>58.8</v>
      </c>
      <c r="Q29" s="8" t="str">
        <f t="shared" si="5"/>
        <v>TL</v>
      </c>
      <c r="R29" s="8">
        <v>77.2</v>
      </c>
      <c r="S29" s="8" t="str">
        <f t="shared" si="6"/>
        <v>L</v>
      </c>
      <c r="T29" s="8">
        <f t="shared" si="7"/>
        <v>469.84000000000003</v>
      </c>
      <c r="U29" s="19">
        <f t="shared" si="8"/>
        <v>67.12</v>
      </c>
      <c r="V29" s="8" t="str">
        <f t="shared" si="9"/>
        <v>C</v>
      </c>
    </row>
    <row r="30" spans="3:22" ht="15">
      <c r="C30" s="7">
        <v>24</v>
      </c>
      <c r="D30" s="25" t="s">
        <v>40</v>
      </c>
      <c r="E30" s="24">
        <v>141540134430046</v>
      </c>
      <c r="F30" s="8">
        <v>40</v>
      </c>
      <c r="G30" s="8" t="str">
        <f t="shared" si="0"/>
        <v>TL</v>
      </c>
      <c r="H30" s="8">
        <v>75.8</v>
      </c>
      <c r="I30" s="8" t="str">
        <f t="shared" si="1"/>
        <v>TL</v>
      </c>
      <c r="J30" s="8">
        <v>68</v>
      </c>
      <c r="K30" s="8" t="str">
        <f t="shared" si="2"/>
        <v>TL</v>
      </c>
      <c r="L30" s="8">
        <v>63.38</v>
      </c>
      <c r="M30" s="8" t="str">
        <f t="shared" si="3"/>
        <v>TL</v>
      </c>
      <c r="N30" s="8">
        <v>71.8</v>
      </c>
      <c r="O30" s="8" t="str">
        <f t="shared" si="4"/>
        <v>TL</v>
      </c>
      <c r="P30" s="8">
        <v>70.5</v>
      </c>
      <c r="Q30" s="8" t="str">
        <f t="shared" si="5"/>
        <v>TL</v>
      </c>
      <c r="R30" s="8">
        <v>75</v>
      </c>
      <c r="S30" s="8" t="str">
        <f t="shared" si="6"/>
        <v>TL</v>
      </c>
      <c r="T30" s="8">
        <f t="shared" si="7"/>
        <v>464.48</v>
      </c>
      <c r="U30" s="19">
        <f t="shared" si="8"/>
        <v>66.35428571428572</v>
      </c>
      <c r="V30" s="8" t="str">
        <f t="shared" si="9"/>
        <v>C</v>
      </c>
    </row>
    <row r="31" spans="3:22" ht="15">
      <c r="C31" s="7">
        <v>25</v>
      </c>
      <c r="D31" s="25" t="s">
        <v>41</v>
      </c>
      <c r="E31" s="24">
        <v>141540134440047</v>
      </c>
      <c r="F31" s="8">
        <v>37</v>
      </c>
      <c r="G31" s="8" t="str">
        <f t="shared" si="0"/>
        <v>TL</v>
      </c>
      <c r="H31" s="8">
        <v>72.58</v>
      </c>
      <c r="I31" s="8" t="str">
        <f t="shared" si="1"/>
        <v>TL</v>
      </c>
      <c r="J31" s="8">
        <v>61</v>
      </c>
      <c r="K31" s="8" t="str">
        <f t="shared" si="2"/>
        <v>TL</v>
      </c>
      <c r="L31" s="8">
        <v>83.3</v>
      </c>
      <c r="M31" s="8" t="str">
        <f t="shared" si="3"/>
        <v>L</v>
      </c>
      <c r="N31" s="8">
        <v>71.8</v>
      </c>
      <c r="O31" s="8" t="str">
        <f t="shared" si="4"/>
        <v>TL</v>
      </c>
      <c r="P31" s="8">
        <v>58.8</v>
      </c>
      <c r="Q31" s="8" t="str">
        <f t="shared" si="5"/>
        <v>TL</v>
      </c>
      <c r="R31" s="8">
        <v>93.2</v>
      </c>
      <c r="S31" s="8" t="str">
        <f t="shared" si="6"/>
        <v>L</v>
      </c>
      <c r="T31" s="8">
        <f t="shared" si="7"/>
        <v>477.68</v>
      </c>
      <c r="U31" s="19">
        <f t="shared" si="8"/>
        <v>68.24</v>
      </c>
      <c r="V31" s="8" t="str">
        <f t="shared" si="9"/>
        <v>B</v>
      </c>
    </row>
    <row r="32" spans="3:22" ht="15">
      <c r="C32" s="7">
        <v>26</v>
      </c>
      <c r="D32" s="25" t="s">
        <v>42</v>
      </c>
      <c r="E32" s="24">
        <v>141540134500053</v>
      </c>
      <c r="F32" s="8">
        <v>87</v>
      </c>
      <c r="G32" s="8" t="str">
        <f t="shared" si="0"/>
        <v>L</v>
      </c>
      <c r="H32" s="8">
        <v>79.03</v>
      </c>
      <c r="I32" s="8" t="str">
        <f t="shared" si="1"/>
        <v>L</v>
      </c>
      <c r="J32" s="8">
        <v>80</v>
      </c>
      <c r="K32" s="8" t="str">
        <f t="shared" si="2"/>
        <v>L</v>
      </c>
      <c r="L32" s="8">
        <v>94.4</v>
      </c>
      <c r="M32" s="8" t="str">
        <f t="shared" si="3"/>
        <v>L</v>
      </c>
      <c r="N32" s="8">
        <v>87.5</v>
      </c>
      <c r="O32" s="8" t="str">
        <f t="shared" si="4"/>
        <v>L</v>
      </c>
      <c r="P32" s="8">
        <v>88.2</v>
      </c>
      <c r="Q32" s="8" t="str">
        <f t="shared" si="5"/>
        <v>L</v>
      </c>
      <c r="R32" s="8">
        <v>88.6</v>
      </c>
      <c r="S32" s="8" t="str">
        <f t="shared" si="6"/>
        <v>L</v>
      </c>
      <c r="T32" s="8">
        <f t="shared" si="7"/>
        <v>604.73</v>
      </c>
      <c r="U32" s="19">
        <f t="shared" si="8"/>
        <v>86.39</v>
      </c>
      <c r="V32" s="8" t="str">
        <f t="shared" si="9"/>
        <v>A</v>
      </c>
    </row>
    <row r="33" spans="3:22" ht="15">
      <c r="C33" s="7">
        <v>27</v>
      </c>
      <c r="D33" s="25" t="s">
        <v>43</v>
      </c>
      <c r="E33" s="24">
        <v>141540134510054</v>
      </c>
      <c r="F33" s="8">
        <v>73.3</v>
      </c>
      <c r="G33" s="8" t="str">
        <f t="shared" si="0"/>
        <v>TL</v>
      </c>
      <c r="H33" s="8">
        <v>77.14</v>
      </c>
      <c r="I33" s="8" t="str">
        <f t="shared" si="1"/>
        <v>L</v>
      </c>
      <c r="J33" s="8">
        <v>67</v>
      </c>
      <c r="K33" s="8" t="str">
        <f t="shared" si="2"/>
        <v>TL</v>
      </c>
      <c r="L33" s="8">
        <v>100</v>
      </c>
      <c r="M33" s="8" t="str">
        <f t="shared" si="3"/>
        <v>L</v>
      </c>
      <c r="N33" s="8">
        <v>78.12</v>
      </c>
      <c r="O33" s="8" t="str">
        <f t="shared" si="4"/>
        <v>L</v>
      </c>
      <c r="P33" s="8">
        <v>85.3</v>
      </c>
      <c r="Q33" s="8" t="str">
        <f t="shared" si="5"/>
        <v>L</v>
      </c>
      <c r="R33" s="8">
        <v>93.21</v>
      </c>
      <c r="S33" s="8" t="str">
        <f t="shared" si="6"/>
        <v>L</v>
      </c>
      <c r="T33" s="8">
        <f t="shared" si="7"/>
        <v>574.07</v>
      </c>
      <c r="U33" s="19">
        <f t="shared" si="8"/>
        <v>82.01</v>
      </c>
      <c r="V33" s="8" t="str">
        <f t="shared" si="9"/>
        <v>A</v>
      </c>
    </row>
    <row r="34" spans="3:22" ht="15">
      <c r="C34" s="7">
        <v>28</v>
      </c>
      <c r="D34" s="25" t="s">
        <v>44</v>
      </c>
      <c r="E34" s="24">
        <v>131540128160059</v>
      </c>
      <c r="F34" s="8">
        <v>47</v>
      </c>
      <c r="G34" s="8" t="str">
        <f t="shared" si="0"/>
        <v>TL</v>
      </c>
      <c r="H34" s="8">
        <v>79.03</v>
      </c>
      <c r="I34" s="8" t="str">
        <f t="shared" si="1"/>
        <v>L</v>
      </c>
      <c r="J34" s="8">
        <v>74</v>
      </c>
      <c r="K34" s="8" t="str">
        <f t="shared" si="2"/>
        <v>TL</v>
      </c>
      <c r="L34" s="8">
        <v>33</v>
      </c>
      <c r="M34" s="8" t="str">
        <f t="shared" si="3"/>
        <v>TL</v>
      </c>
      <c r="N34" s="8">
        <v>93.75</v>
      </c>
      <c r="O34" s="8" t="str">
        <f t="shared" si="4"/>
        <v>L</v>
      </c>
      <c r="P34" s="8">
        <v>76.5</v>
      </c>
      <c r="Q34" s="8" t="str">
        <f t="shared" si="5"/>
        <v>L</v>
      </c>
      <c r="R34" s="8">
        <v>79.5</v>
      </c>
      <c r="S34" s="8" t="str">
        <f t="shared" si="6"/>
        <v>L</v>
      </c>
      <c r="T34" s="8">
        <f t="shared" si="7"/>
        <v>482.78</v>
      </c>
      <c r="U34" s="19">
        <f t="shared" si="8"/>
        <v>68.96857142857142</v>
      </c>
      <c r="V34" s="8" t="str">
        <f t="shared" si="9"/>
        <v>B</v>
      </c>
    </row>
    <row r="35" spans="3:22" ht="15">
      <c r="C35" s="7">
        <v>29</v>
      </c>
      <c r="D35" s="25" t="s">
        <v>45</v>
      </c>
      <c r="E35" s="24">
        <v>141540134540057</v>
      </c>
      <c r="F35" s="8">
        <v>70</v>
      </c>
      <c r="G35" s="8" t="str">
        <f t="shared" si="0"/>
        <v>TL</v>
      </c>
      <c r="H35" s="8">
        <v>88.7</v>
      </c>
      <c r="I35" s="8" t="str">
        <f t="shared" si="1"/>
        <v>L</v>
      </c>
      <c r="J35" s="8">
        <v>83</v>
      </c>
      <c r="K35" s="8" t="str">
        <f t="shared" si="2"/>
        <v>L</v>
      </c>
      <c r="L35" s="8">
        <v>88.8</v>
      </c>
      <c r="M35" s="8" t="str">
        <f t="shared" si="3"/>
        <v>L</v>
      </c>
      <c r="N35" s="8">
        <v>68.25</v>
      </c>
      <c r="O35" s="8" t="str">
        <f t="shared" si="4"/>
        <v>TL</v>
      </c>
      <c r="P35" s="8">
        <v>88.2</v>
      </c>
      <c r="Q35" s="8" t="str">
        <f t="shared" si="5"/>
        <v>L</v>
      </c>
      <c r="R35" s="8">
        <v>100</v>
      </c>
      <c r="S35" s="8" t="str">
        <f t="shared" si="6"/>
        <v>L</v>
      </c>
      <c r="T35" s="8">
        <f t="shared" si="7"/>
        <v>586.95</v>
      </c>
      <c r="U35" s="19">
        <f t="shared" si="8"/>
        <v>83.85000000000001</v>
      </c>
      <c r="V35" s="8" t="str">
        <f t="shared" si="9"/>
        <v>A</v>
      </c>
    </row>
    <row r="36" spans="3:22" ht="15">
      <c r="C36" s="7">
        <v>30</v>
      </c>
      <c r="D36" s="25" t="s">
        <v>46</v>
      </c>
      <c r="E36" s="24">
        <v>141540134590062</v>
      </c>
      <c r="F36" s="8">
        <v>83.3</v>
      </c>
      <c r="G36" s="8" t="str">
        <f t="shared" si="0"/>
        <v>L</v>
      </c>
      <c r="H36" s="8">
        <v>70.96</v>
      </c>
      <c r="I36" s="8" t="str">
        <f t="shared" si="1"/>
        <v>TL</v>
      </c>
      <c r="J36" s="8">
        <v>50</v>
      </c>
      <c r="K36" s="8" t="str">
        <f t="shared" si="2"/>
        <v>TL</v>
      </c>
      <c r="L36" s="8">
        <v>100</v>
      </c>
      <c r="M36" s="8" t="str">
        <f t="shared" si="3"/>
        <v>L</v>
      </c>
      <c r="N36" s="8">
        <v>81.25</v>
      </c>
      <c r="O36" s="8" t="str">
        <f t="shared" si="4"/>
        <v>L</v>
      </c>
      <c r="P36" s="8">
        <v>88.2</v>
      </c>
      <c r="Q36" s="8" t="str">
        <f t="shared" si="5"/>
        <v>L</v>
      </c>
      <c r="R36" s="8">
        <v>97.2</v>
      </c>
      <c r="S36" s="8" t="str">
        <f t="shared" si="6"/>
        <v>L</v>
      </c>
      <c r="T36" s="8">
        <f t="shared" si="7"/>
        <v>570.91</v>
      </c>
      <c r="U36" s="19">
        <f t="shared" si="8"/>
        <v>81.55857142857143</v>
      </c>
      <c r="V36" s="8" t="str">
        <f t="shared" si="9"/>
        <v>A</v>
      </c>
    </row>
    <row r="37" spans="3:22" ht="15">
      <c r="C37" s="7">
        <v>31</v>
      </c>
      <c r="D37" s="25" t="s">
        <v>47</v>
      </c>
      <c r="E37" s="24">
        <v>141540134600063</v>
      </c>
      <c r="F37" s="8"/>
      <c r="G37" s="8" t="str">
        <f t="shared" si="0"/>
        <v>TL</v>
      </c>
      <c r="H37" s="8">
        <v>72</v>
      </c>
      <c r="I37" s="8" t="str">
        <f t="shared" si="1"/>
        <v>TL</v>
      </c>
      <c r="J37" s="8">
        <v>78</v>
      </c>
      <c r="K37" s="8" t="str">
        <f t="shared" si="2"/>
        <v>L</v>
      </c>
      <c r="L37" s="8">
        <v>30.5</v>
      </c>
      <c r="M37" s="8" t="str">
        <f t="shared" si="3"/>
        <v>TL</v>
      </c>
      <c r="N37" s="8">
        <v>75</v>
      </c>
      <c r="O37" s="8" t="str">
        <f t="shared" si="4"/>
        <v>TL</v>
      </c>
      <c r="P37" s="8">
        <v>77.1</v>
      </c>
      <c r="Q37" s="8" t="str">
        <f t="shared" si="5"/>
        <v>L</v>
      </c>
      <c r="R37" s="8">
        <v>67.24</v>
      </c>
      <c r="S37" s="8" t="str">
        <f t="shared" si="6"/>
        <v>TL</v>
      </c>
      <c r="T37" s="8">
        <f t="shared" si="7"/>
        <v>399.84000000000003</v>
      </c>
      <c r="U37" s="19">
        <f t="shared" si="8"/>
        <v>57.120000000000005</v>
      </c>
      <c r="V37" s="8" t="str">
        <f t="shared" si="9"/>
        <v>C</v>
      </c>
    </row>
    <row r="38" spans="3:22" ht="15.75" customHeight="1">
      <c r="C38" s="7">
        <v>32</v>
      </c>
      <c r="D38" s="25" t="s">
        <v>48</v>
      </c>
      <c r="E38" s="24">
        <v>141540134610064</v>
      </c>
      <c r="F38" s="8">
        <v>72.2</v>
      </c>
      <c r="G38" s="8" t="str">
        <f t="shared" si="0"/>
        <v>TL</v>
      </c>
      <c r="H38" s="8">
        <v>72</v>
      </c>
      <c r="I38" s="8" t="str">
        <f t="shared" si="1"/>
        <v>TL</v>
      </c>
      <c r="J38" s="8">
        <v>76</v>
      </c>
      <c r="K38" s="8" t="str">
        <f t="shared" si="2"/>
        <v>L</v>
      </c>
      <c r="L38" s="8">
        <v>56</v>
      </c>
      <c r="M38" s="8" t="str">
        <f t="shared" si="3"/>
        <v>TL</v>
      </c>
      <c r="N38" s="8">
        <v>66.67</v>
      </c>
      <c r="O38" s="8" t="str">
        <f t="shared" si="4"/>
        <v>TL</v>
      </c>
      <c r="P38" s="8">
        <v>76</v>
      </c>
      <c r="Q38" s="8" t="str">
        <f t="shared" si="5"/>
        <v>L</v>
      </c>
      <c r="R38" s="8">
        <v>77.58</v>
      </c>
      <c r="S38" s="8" t="str">
        <f t="shared" si="6"/>
        <v>L</v>
      </c>
      <c r="T38" s="8">
        <f t="shared" si="7"/>
        <v>496.45</v>
      </c>
      <c r="U38" s="19">
        <f t="shared" si="8"/>
        <v>70.92142857142856</v>
      </c>
      <c r="V38" s="8" t="str">
        <f t="shared" si="9"/>
        <v>B</v>
      </c>
    </row>
    <row r="39" spans="3:22" ht="15">
      <c r="C39" s="7">
        <v>33</v>
      </c>
      <c r="D39" s="25" t="s">
        <v>49</v>
      </c>
      <c r="E39" s="24">
        <v>141540134620065</v>
      </c>
      <c r="F39" s="8">
        <v>72.2</v>
      </c>
      <c r="G39" s="8" t="str">
        <f t="shared" si="0"/>
        <v>TL</v>
      </c>
      <c r="H39" s="8">
        <v>40</v>
      </c>
      <c r="I39" s="8" t="str">
        <f t="shared" si="1"/>
        <v>TL</v>
      </c>
      <c r="J39" s="8">
        <v>52</v>
      </c>
      <c r="K39" s="8" t="str">
        <f t="shared" si="2"/>
        <v>TL</v>
      </c>
      <c r="L39" s="8">
        <v>28</v>
      </c>
      <c r="M39" s="8" t="str">
        <f t="shared" si="3"/>
        <v>TL</v>
      </c>
      <c r="N39" s="8">
        <v>77.78</v>
      </c>
      <c r="O39" s="8" t="str">
        <f t="shared" si="4"/>
        <v>L</v>
      </c>
      <c r="P39" s="8">
        <v>66.6</v>
      </c>
      <c r="Q39" s="8" t="str">
        <f t="shared" si="5"/>
        <v>TL</v>
      </c>
      <c r="R39" s="8">
        <v>68.96</v>
      </c>
      <c r="S39" s="8" t="str">
        <f t="shared" si="6"/>
        <v>TL</v>
      </c>
      <c r="T39" s="8">
        <f t="shared" si="7"/>
        <v>405.54</v>
      </c>
      <c r="U39" s="19">
        <f t="shared" si="8"/>
        <v>57.934285714285714</v>
      </c>
      <c r="V39" s="8" t="str">
        <f t="shared" si="9"/>
        <v>C</v>
      </c>
    </row>
    <row r="40" spans="3:22" ht="15">
      <c r="C40" s="7">
        <v>34</v>
      </c>
      <c r="D40" s="25" t="s">
        <v>50</v>
      </c>
      <c r="E40" s="24">
        <v>141540134640067</v>
      </c>
      <c r="F40" s="8">
        <v>88.8</v>
      </c>
      <c r="G40" s="8" t="str">
        <f t="shared" si="0"/>
        <v>L</v>
      </c>
      <c r="H40" s="8">
        <v>62</v>
      </c>
      <c r="I40" s="8" t="str">
        <f t="shared" si="1"/>
        <v>TL</v>
      </c>
      <c r="J40" s="8">
        <v>60</v>
      </c>
      <c r="K40" s="8" t="str">
        <f t="shared" si="2"/>
        <v>TL</v>
      </c>
      <c r="L40" s="8">
        <v>21</v>
      </c>
      <c r="M40" s="8" t="str">
        <f t="shared" si="3"/>
        <v>TL</v>
      </c>
      <c r="N40" s="8">
        <v>69.4</v>
      </c>
      <c r="O40" s="8" t="str">
        <f t="shared" si="4"/>
        <v>TL</v>
      </c>
      <c r="P40" s="8">
        <v>85.4</v>
      </c>
      <c r="Q40" s="8" t="str">
        <f t="shared" si="5"/>
        <v>L</v>
      </c>
      <c r="R40" s="8">
        <v>77.58</v>
      </c>
      <c r="S40" s="8" t="str">
        <f t="shared" si="6"/>
        <v>L</v>
      </c>
      <c r="T40" s="8">
        <f t="shared" si="7"/>
        <v>464.18</v>
      </c>
      <c r="U40" s="19">
        <f t="shared" si="8"/>
        <v>66.31142857142858</v>
      </c>
      <c r="V40" s="8" t="str">
        <f t="shared" si="9"/>
        <v>C</v>
      </c>
    </row>
    <row r="41" spans="3:22" ht="15">
      <c r="C41" s="7">
        <v>35</v>
      </c>
      <c r="D41" s="25" t="s">
        <v>51</v>
      </c>
      <c r="E41" s="24">
        <v>141540134680071</v>
      </c>
      <c r="F41" s="8">
        <v>80.5</v>
      </c>
      <c r="G41" s="8" t="str">
        <f t="shared" si="0"/>
        <v>L</v>
      </c>
      <c r="H41" s="8">
        <v>74</v>
      </c>
      <c r="I41" s="8" t="str">
        <f t="shared" si="1"/>
        <v>TL</v>
      </c>
      <c r="J41" s="8">
        <v>76</v>
      </c>
      <c r="K41" s="8" t="str">
        <f t="shared" si="2"/>
        <v>L</v>
      </c>
      <c r="L41" s="8">
        <v>38</v>
      </c>
      <c r="M41" s="8" t="str">
        <f t="shared" si="3"/>
        <v>TL</v>
      </c>
      <c r="N41" s="8">
        <v>75</v>
      </c>
      <c r="O41" s="8" t="str">
        <f t="shared" si="4"/>
        <v>TL</v>
      </c>
      <c r="P41" s="8">
        <v>79.1</v>
      </c>
      <c r="Q41" s="8" t="str">
        <f t="shared" si="5"/>
        <v>L</v>
      </c>
      <c r="R41" s="8">
        <v>79.31</v>
      </c>
      <c r="S41" s="8" t="str">
        <f t="shared" si="6"/>
        <v>L</v>
      </c>
      <c r="T41" s="8">
        <f t="shared" si="7"/>
        <v>501.91</v>
      </c>
      <c r="U41" s="19">
        <f t="shared" si="8"/>
        <v>71.70142857142858</v>
      </c>
      <c r="V41" s="8" t="str">
        <f t="shared" si="9"/>
        <v>B</v>
      </c>
    </row>
    <row r="42" spans="3:22" ht="15">
      <c r="C42" s="7">
        <v>36</v>
      </c>
      <c r="D42" s="25" t="s">
        <v>52</v>
      </c>
      <c r="E42" s="24">
        <v>141540134700073</v>
      </c>
      <c r="F42" s="8">
        <v>77.8</v>
      </c>
      <c r="G42" s="8" t="str">
        <f t="shared" si="0"/>
        <v>L</v>
      </c>
      <c r="H42" s="8">
        <v>76</v>
      </c>
      <c r="I42" s="8" t="str">
        <f t="shared" si="1"/>
        <v>L</v>
      </c>
      <c r="J42" s="8">
        <v>70</v>
      </c>
      <c r="K42" s="8" t="str">
        <f t="shared" si="2"/>
        <v>TL</v>
      </c>
      <c r="L42" s="8">
        <v>33</v>
      </c>
      <c r="M42" s="8" t="str">
        <f t="shared" si="3"/>
        <v>TL</v>
      </c>
      <c r="N42" s="8">
        <v>83.33</v>
      </c>
      <c r="O42" s="8" t="str">
        <f t="shared" si="4"/>
        <v>L</v>
      </c>
      <c r="P42" s="8">
        <v>85.4</v>
      </c>
      <c r="Q42" s="8" t="str">
        <f t="shared" si="5"/>
        <v>L</v>
      </c>
      <c r="R42" s="8">
        <v>82.75</v>
      </c>
      <c r="S42" s="8" t="str">
        <f t="shared" si="6"/>
        <v>L</v>
      </c>
      <c r="T42" s="8">
        <f t="shared" si="7"/>
        <v>508.28</v>
      </c>
      <c r="U42" s="19">
        <f t="shared" si="8"/>
        <v>72.61142857142856</v>
      </c>
      <c r="V42" s="8" t="str">
        <f t="shared" si="9"/>
        <v>B</v>
      </c>
    </row>
    <row r="43" spans="3:22" ht="15">
      <c r="C43" s="7">
        <v>37</v>
      </c>
      <c r="D43" s="25" t="s">
        <v>53</v>
      </c>
      <c r="E43" s="24">
        <v>141540134710074</v>
      </c>
      <c r="F43" s="8">
        <v>88.8</v>
      </c>
      <c r="G43" s="8" t="str">
        <f t="shared" si="0"/>
        <v>L</v>
      </c>
      <c r="H43" s="8">
        <v>68</v>
      </c>
      <c r="I43" s="8" t="str">
        <f t="shared" si="1"/>
        <v>TL</v>
      </c>
      <c r="J43" s="8">
        <v>68</v>
      </c>
      <c r="K43" s="8" t="str">
        <f t="shared" si="2"/>
        <v>TL</v>
      </c>
      <c r="L43" s="8">
        <v>89</v>
      </c>
      <c r="M43" s="8" t="str">
        <f t="shared" si="3"/>
        <v>L</v>
      </c>
      <c r="N43" s="8">
        <v>72.22</v>
      </c>
      <c r="O43" s="8" t="str">
        <f t="shared" si="4"/>
        <v>TL</v>
      </c>
      <c r="P43" s="8">
        <v>77.1</v>
      </c>
      <c r="Q43" s="8" t="str">
        <f t="shared" si="5"/>
        <v>L</v>
      </c>
      <c r="R43" s="8">
        <v>81.03</v>
      </c>
      <c r="S43" s="8" t="str">
        <f t="shared" si="6"/>
        <v>L</v>
      </c>
      <c r="T43" s="8">
        <f t="shared" si="7"/>
        <v>544.15</v>
      </c>
      <c r="U43" s="19">
        <f t="shared" si="8"/>
        <v>77.73571428571428</v>
      </c>
      <c r="V43" s="8" t="str">
        <f t="shared" si="9"/>
        <v>B</v>
      </c>
    </row>
    <row r="44" spans="3:22" ht="15">
      <c r="C44" s="7">
        <v>38</v>
      </c>
      <c r="D44" s="25" t="s">
        <v>54</v>
      </c>
      <c r="E44" s="24">
        <v>141540134760079</v>
      </c>
      <c r="F44" s="8">
        <v>61.1</v>
      </c>
      <c r="G44" s="8" t="str">
        <f t="shared" si="0"/>
        <v>TL</v>
      </c>
      <c r="H44" s="8">
        <v>84</v>
      </c>
      <c r="I44" s="8" t="str">
        <f t="shared" si="1"/>
        <v>L</v>
      </c>
      <c r="J44" s="8">
        <v>46</v>
      </c>
      <c r="K44" s="8" t="str">
        <f t="shared" si="2"/>
        <v>TL</v>
      </c>
      <c r="L44" s="8">
        <v>64</v>
      </c>
      <c r="M44" s="8" t="str">
        <f t="shared" si="3"/>
        <v>TL</v>
      </c>
      <c r="N44" s="8">
        <v>72.22</v>
      </c>
      <c r="O44" s="8" t="str">
        <f t="shared" si="4"/>
        <v>TL</v>
      </c>
      <c r="P44" s="8">
        <v>76</v>
      </c>
      <c r="Q44" s="8" t="str">
        <f t="shared" si="5"/>
        <v>L</v>
      </c>
      <c r="R44" s="8">
        <v>79.31</v>
      </c>
      <c r="S44" s="8" t="str">
        <f t="shared" si="6"/>
        <v>L</v>
      </c>
      <c r="T44" s="8">
        <f t="shared" si="7"/>
        <v>482.63</v>
      </c>
      <c r="U44" s="19">
        <f t="shared" si="8"/>
        <v>68.94714285714285</v>
      </c>
      <c r="V44" s="8" t="str">
        <f t="shared" si="9"/>
        <v>B</v>
      </c>
    </row>
    <row r="45" spans="3:22" ht="15">
      <c r="C45" s="7">
        <v>39</v>
      </c>
      <c r="D45" s="25" t="s">
        <v>55</v>
      </c>
      <c r="E45" s="24">
        <v>141540134770080</v>
      </c>
      <c r="F45" s="8">
        <v>72.2</v>
      </c>
      <c r="G45" s="8" t="str">
        <f t="shared" si="0"/>
        <v>TL</v>
      </c>
      <c r="H45" s="8">
        <v>48</v>
      </c>
      <c r="I45" s="8" t="str">
        <f t="shared" si="1"/>
        <v>TL</v>
      </c>
      <c r="J45" s="8">
        <v>54</v>
      </c>
      <c r="K45" s="8" t="str">
        <f t="shared" si="2"/>
        <v>TL</v>
      </c>
      <c r="L45" s="8">
        <v>51</v>
      </c>
      <c r="M45" s="8" t="str">
        <f t="shared" si="3"/>
        <v>TL</v>
      </c>
      <c r="N45" s="8">
        <v>77.78</v>
      </c>
      <c r="O45" s="8" t="str">
        <f t="shared" si="4"/>
        <v>L</v>
      </c>
      <c r="P45" s="8">
        <v>83.3</v>
      </c>
      <c r="Q45" s="8" t="str">
        <f t="shared" si="5"/>
        <v>L</v>
      </c>
      <c r="R45" s="8">
        <v>63.79</v>
      </c>
      <c r="S45" s="8" t="str">
        <f t="shared" si="6"/>
        <v>TL</v>
      </c>
      <c r="T45" s="8">
        <f t="shared" si="7"/>
        <v>450.07000000000005</v>
      </c>
      <c r="U45" s="19">
        <f t="shared" si="8"/>
        <v>64.2957142857143</v>
      </c>
      <c r="V45" s="8" t="str">
        <f t="shared" si="9"/>
        <v>C</v>
      </c>
    </row>
    <row r="46" spans="3:22" ht="15">
      <c r="C46" s="7"/>
      <c r="D46" s="21"/>
      <c r="E46" s="22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19"/>
      <c r="V46" s="8"/>
    </row>
    <row r="50" spans="17:22" ht="15">
      <c r="Q50" s="37" t="s">
        <v>56</v>
      </c>
      <c r="R50" s="37"/>
      <c r="S50" s="37"/>
      <c r="T50" s="37"/>
      <c r="U50" s="37"/>
      <c r="V50" s="37"/>
    </row>
    <row r="51" spans="17:22" ht="15">
      <c r="Q51" s="20"/>
      <c r="R51" s="20"/>
      <c r="S51" s="20"/>
      <c r="T51" s="20"/>
      <c r="U51" s="20"/>
      <c r="V51" s="20"/>
    </row>
    <row r="52" spans="1:22" ht="15">
      <c r="A52" s="1">
        <v>0</v>
      </c>
      <c r="B52" s="2" t="s">
        <v>7</v>
      </c>
      <c r="Q52" s="20"/>
      <c r="R52" s="20"/>
      <c r="S52" s="20"/>
      <c r="T52" s="20"/>
      <c r="U52" s="20"/>
      <c r="V52" s="20"/>
    </row>
    <row r="53" spans="1:22" ht="15">
      <c r="A53" s="1">
        <v>10</v>
      </c>
      <c r="B53" s="2" t="s">
        <v>7</v>
      </c>
      <c r="Q53" s="20"/>
      <c r="R53" s="20"/>
      <c r="S53" s="20"/>
      <c r="T53" s="20"/>
      <c r="U53" s="20"/>
      <c r="V53" s="20"/>
    </row>
    <row r="54" spans="1:22" ht="15">
      <c r="A54" s="1">
        <v>20</v>
      </c>
      <c r="B54" s="2" t="s">
        <v>7</v>
      </c>
      <c r="Q54" s="37" t="s">
        <v>14</v>
      </c>
      <c r="R54" s="37"/>
      <c r="S54" s="37"/>
      <c r="T54" s="37"/>
      <c r="U54" s="37"/>
      <c r="V54" s="37"/>
    </row>
    <row r="55" spans="1:2" ht="15">
      <c r="A55" s="1">
        <v>30</v>
      </c>
      <c r="B55" s="2" t="s">
        <v>7</v>
      </c>
    </row>
    <row r="56" spans="1:2" ht="15">
      <c r="A56" s="1">
        <v>40</v>
      </c>
      <c r="B56" s="2" t="s">
        <v>7</v>
      </c>
    </row>
    <row r="57" spans="1:2" ht="15">
      <c r="A57" s="1">
        <v>50</v>
      </c>
      <c r="B57" s="2" t="s">
        <v>7</v>
      </c>
    </row>
    <row r="58" spans="1:2" ht="15">
      <c r="A58" s="1">
        <v>60</v>
      </c>
      <c r="B58" s="2" t="s">
        <v>7</v>
      </c>
    </row>
    <row r="59" spans="1:2" ht="15">
      <c r="A59" s="1">
        <v>70</v>
      </c>
      <c r="B59" s="2" t="s">
        <v>7</v>
      </c>
    </row>
    <row r="60" spans="1:2" ht="15">
      <c r="A60" s="1">
        <v>76</v>
      </c>
      <c r="B60" s="2" t="s">
        <v>8</v>
      </c>
    </row>
    <row r="61" spans="1:2" ht="15">
      <c r="A61" s="1">
        <v>80</v>
      </c>
      <c r="B61" s="2" t="s">
        <v>8</v>
      </c>
    </row>
    <row r="62" spans="1:2" ht="15">
      <c r="A62" s="1">
        <v>90</v>
      </c>
      <c r="B62" s="2" t="s">
        <v>8</v>
      </c>
    </row>
    <row r="63" spans="1:2" ht="15">
      <c r="A63" s="1">
        <v>100</v>
      </c>
      <c r="B63" s="2" t="s">
        <v>8</v>
      </c>
    </row>
  </sheetData>
  <sheetProtection/>
  <mergeCells count="10">
    <mergeCell ref="Q50:V50"/>
    <mergeCell ref="Q54:V54"/>
    <mergeCell ref="C1:V1"/>
    <mergeCell ref="C2:V2"/>
    <mergeCell ref="C3:V3"/>
    <mergeCell ref="C5:C6"/>
    <mergeCell ref="D5:D6"/>
    <mergeCell ref="E5:E6"/>
    <mergeCell ref="F5:S5"/>
    <mergeCell ref="T5:T6"/>
  </mergeCells>
  <conditionalFormatting sqref="G1:G65536 I1:I65536 K1:K65536 M1:M65536 O1:O65536 Q1:Q65536 S1:S65536">
    <cfRule type="containsText" priority="1" dxfId="0" operator="containsText" stopIfTrue="1" text="TL">
      <formula>NOT(ISERROR(SEARCH("TL",G1)))</formula>
    </cfRule>
  </conditionalFormatting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="110" zoomScaleNormal="110" zoomScalePageLayoutView="0" workbookViewId="0" topLeftCell="C1">
      <pane xSplit="3" ySplit="6" topLeftCell="F36" activePane="bottomRight" state="frozen"/>
      <selection pane="topLeft" activeCell="C1" sqref="C1"/>
      <selection pane="topRight" activeCell="F1" sqref="F1"/>
      <selection pane="bottomLeft" activeCell="C7" sqref="C7"/>
      <selection pane="bottomRight" activeCell="N52" sqref="N52"/>
    </sheetView>
  </sheetViews>
  <sheetFormatPr defaultColWidth="9.140625" defaultRowHeight="15"/>
  <cols>
    <col min="1" max="2" width="9.140625" style="14" hidden="1" customWidth="1"/>
    <col min="3" max="3" width="4.00390625" style="3" customWidth="1"/>
    <col min="4" max="4" width="23.00390625" style="3" customWidth="1"/>
    <col min="5" max="5" width="16.140625" style="3" customWidth="1"/>
    <col min="6" max="20" width="5.7109375" style="4" customWidth="1"/>
    <col min="21" max="21" width="6.8515625" style="4" customWidth="1"/>
    <col min="22" max="22" width="6.7109375" style="4" customWidth="1"/>
  </cols>
  <sheetData>
    <row r="1" spans="3:22" ht="15">
      <c r="C1" s="38" t="s">
        <v>16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3:22" ht="15">
      <c r="C2" s="38" t="s">
        <v>15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3:22" ht="15">
      <c r="C3" s="39" t="s">
        <v>13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3:22" ht="15"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3"/>
      <c r="V4" s="13"/>
    </row>
    <row r="5" spans="3:22" ht="15">
      <c r="C5" s="40" t="s">
        <v>0</v>
      </c>
      <c r="D5" s="40" t="s">
        <v>1</v>
      </c>
      <c r="E5" s="40" t="s">
        <v>3</v>
      </c>
      <c r="F5" s="41" t="s">
        <v>4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0" t="s">
        <v>5</v>
      </c>
      <c r="U5" s="9" t="s">
        <v>6</v>
      </c>
      <c r="V5" s="10" t="s">
        <v>10</v>
      </c>
    </row>
    <row r="6" spans="3:22" ht="15">
      <c r="C6" s="40"/>
      <c r="D6" s="40"/>
      <c r="E6" s="40"/>
      <c r="F6" s="5">
        <v>2</v>
      </c>
      <c r="G6" s="5" t="s">
        <v>2</v>
      </c>
      <c r="H6" s="5">
        <v>4</v>
      </c>
      <c r="I6" s="5" t="s">
        <v>2</v>
      </c>
      <c r="J6" s="5">
        <v>5</v>
      </c>
      <c r="K6" s="5" t="s">
        <v>2</v>
      </c>
      <c r="L6" s="5">
        <v>6</v>
      </c>
      <c r="M6" s="5" t="s">
        <v>2</v>
      </c>
      <c r="N6" s="5">
        <v>7</v>
      </c>
      <c r="O6" s="5" t="s">
        <v>2</v>
      </c>
      <c r="P6" s="5">
        <v>9</v>
      </c>
      <c r="Q6" s="5" t="s">
        <v>2</v>
      </c>
      <c r="R6" s="5">
        <v>11</v>
      </c>
      <c r="S6" s="5" t="s">
        <v>2</v>
      </c>
      <c r="T6" s="40"/>
      <c r="U6" s="11" t="s">
        <v>9</v>
      </c>
      <c r="V6" s="12" t="s">
        <v>11</v>
      </c>
    </row>
    <row r="7" spans="3:22" ht="15">
      <c r="C7" s="26">
        <v>1</v>
      </c>
      <c r="D7" s="27" t="s">
        <v>93</v>
      </c>
      <c r="E7" s="28">
        <v>141540134010004</v>
      </c>
      <c r="F7" s="29"/>
      <c r="G7" s="30" t="str">
        <f aca="true" t="shared" si="0" ref="G7:G43">VLOOKUP(F7,$A$50:$D$61,2)</f>
        <v>TL</v>
      </c>
      <c r="H7" s="29"/>
      <c r="I7" s="30" t="str">
        <f aca="true" t="shared" si="1" ref="I7:I43">VLOOKUP(H7,$A$50:$D$61,2)</f>
        <v>TL</v>
      </c>
      <c r="J7" s="29"/>
      <c r="K7" s="30" t="str">
        <f aca="true" t="shared" si="2" ref="K7:K43">VLOOKUP(J7,$A$50:$D$61,2)</f>
        <v>TL</v>
      </c>
      <c r="L7" s="29"/>
      <c r="M7" s="30" t="str">
        <f aca="true" t="shared" si="3" ref="M7:M43">VLOOKUP(L7,$A$50:$D$61,2)</f>
        <v>TL</v>
      </c>
      <c r="N7" s="29"/>
      <c r="O7" s="30" t="str">
        <f aca="true" t="shared" si="4" ref="O7:O43">VLOOKUP(N7,$A$50:$D$61,2)</f>
        <v>TL</v>
      </c>
      <c r="P7" s="29"/>
      <c r="Q7" s="30" t="str">
        <f aca="true" t="shared" si="5" ref="Q7:Q43">VLOOKUP(P7,$A$50:$D$61,2)</f>
        <v>TL</v>
      </c>
      <c r="R7" s="29"/>
      <c r="S7" s="30" t="str">
        <f aca="true" t="shared" si="6" ref="S7:S43">VLOOKUP(R7,$A$50:$D$61,2)</f>
        <v>TL</v>
      </c>
      <c r="T7" s="30">
        <f>F7+H7+J7+L7+N7+P7+R7</f>
        <v>0</v>
      </c>
      <c r="U7" s="31">
        <f>T7/7</f>
        <v>0</v>
      </c>
      <c r="V7" s="30" t="b">
        <f>IF(U7&gt;78.9,"A",IF(U7&gt;67.9,"B",IF(U7&gt;55.9,"C",IF(U7&gt;40.9,"D",IF(U7&gt;0,"E")))))</f>
        <v>0</v>
      </c>
    </row>
    <row r="8" spans="3:22" ht="15">
      <c r="C8" s="7">
        <v>2</v>
      </c>
      <c r="D8" s="25" t="s">
        <v>57</v>
      </c>
      <c r="E8" s="24">
        <v>141540134020005</v>
      </c>
      <c r="F8" s="8">
        <v>86.1</v>
      </c>
      <c r="G8" s="8" t="str">
        <f t="shared" si="0"/>
        <v>L</v>
      </c>
      <c r="H8" s="8">
        <v>56</v>
      </c>
      <c r="I8" s="8" t="str">
        <f t="shared" si="1"/>
        <v>TL</v>
      </c>
      <c r="J8" s="8">
        <v>78</v>
      </c>
      <c r="K8" s="8" t="str">
        <f t="shared" si="2"/>
        <v>L</v>
      </c>
      <c r="L8" s="8">
        <v>92</v>
      </c>
      <c r="M8" s="8" t="str">
        <f t="shared" si="3"/>
        <v>L</v>
      </c>
      <c r="N8" s="8">
        <v>75</v>
      </c>
      <c r="O8" s="8" t="str">
        <f t="shared" si="4"/>
        <v>TL</v>
      </c>
      <c r="P8" s="8">
        <v>27.1</v>
      </c>
      <c r="Q8" s="8" t="str">
        <f t="shared" si="5"/>
        <v>TL</v>
      </c>
      <c r="R8" s="8">
        <v>82.75</v>
      </c>
      <c r="S8" s="8" t="str">
        <f t="shared" si="6"/>
        <v>L</v>
      </c>
      <c r="T8" s="8">
        <f aca="true" t="shared" si="7" ref="T8:T43">F8+H8+J8+L8+N8+P8+R8</f>
        <v>496.95000000000005</v>
      </c>
      <c r="U8" s="19">
        <f aca="true" t="shared" si="8" ref="U8:U43">T8/7</f>
        <v>70.99285714285715</v>
      </c>
      <c r="V8" s="8" t="str">
        <f aca="true" t="shared" si="9" ref="V8:V43">IF(U8&gt;78.9,"A",IF(U8&gt;67.9,"B",IF(U8&gt;55.9,"C",IF(U8&gt;40.9,"D",IF(U8&gt;0,"E")))))</f>
        <v>B</v>
      </c>
    </row>
    <row r="9" spans="3:22" ht="15">
      <c r="C9" s="7">
        <v>3</v>
      </c>
      <c r="D9" s="25" t="s">
        <v>58</v>
      </c>
      <c r="E9" s="24">
        <v>141540134030006</v>
      </c>
      <c r="F9" s="8">
        <v>66.67</v>
      </c>
      <c r="G9" s="8" t="str">
        <f t="shared" si="0"/>
        <v>TL</v>
      </c>
      <c r="H9" s="8">
        <v>74</v>
      </c>
      <c r="I9" s="8" t="str">
        <f t="shared" si="1"/>
        <v>TL</v>
      </c>
      <c r="J9" s="8">
        <v>78</v>
      </c>
      <c r="K9" s="8" t="str">
        <f t="shared" si="2"/>
        <v>L</v>
      </c>
      <c r="L9" s="8">
        <v>47</v>
      </c>
      <c r="M9" s="8" t="str">
        <f t="shared" si="3"/>
        <v>TL</v>
      </c>
      <c r="N9" s="8">
        <v>80.56</v>
      </c>
      <c r="O9" s="8" t="str">
        <f t="shared" si="4"/>
        <v>L</v>
      </c>
      <c r="P9" s="8">
        <v>66.6</v>
      </c>
      <c r="Q9" s="8" t="str">
        <f t="shared" si="5"/>
        <v>TL</v>
      </c>
      <c r="R9" s="8">
        <v>63.79</v>
      </c>
      <c r="S9" s="8" t="str">
        <f t="shared" si="6"/>
        <v>TL</v>
      </c>
      <c r="T9" s="8">
        <f t="shared" si="7"/>
        <v>476.62000000000006</v>
      </c>
      <c r="U9" s="19">
        <f t="shared" si="8"/>
        <v>68.08857142857144</v>
      </c>
      <c r="V9" s="8" t="str">
        <f t="shared" si="9"/>
        <v>B</v>
      </c>
    </row>
    <row r="10" spans="3:22" ht="15" customHeight="1">
      <c r="C10" s="7">
        <v>4</v>
      </c>
      <c r="D10" s="25" t="s">
        <v>59</v>
      </c>
      <c r="E10" s="24">
        <v>141540134040007</v>
      </c>
      <c r="F10" s="8">
        <v>83.3</v>
      </c>
      <c r="G10" s="8" t="str">
        <f t="shared" si="0"/>
        <v>L</v>
      </c>
      <c r="H10" s="8">
        <v>76</v>
      </c>
      <c r="I10" s="8" t="str">
        <f t="shared" si="1"/>
        <v>L</v>
      </c>
      <c r="J10" s="8">
        <v>92</v>
      </c>
      <c r="K10" s="8" t="str">
        <f t="shared" si="2"/>
        <v>L</v>
      </c>
      <c r="L10" s="8">
        <v>25</v>
      </c>
      <c r="M10" s="8" t="str">
        <f t="shared" si="3"/>
        <v>TL</v>
      </c>
      <c r="N10" s="8">
        <v>88.89</v>
      </c>
      <c r="O10" s="8" t="str">
        <f t="shared" si="4"/>
        <v>L</v>
      </c>
      <c r="P10" s="8">
        <v>83.3</v>
      </c>
      <c r="Q10" s="8" t="str">
        <f t="shared" si="5"/>
        <v>L</v>
      </c>
      <c r="R10" s="8">
        <v>79.31</v>
      </c>
      <c r="S10" s="8" t="str">
        <f t="shared" si="6"/>
        <v>L</v>
      </c>
      <c r="T10" s="8">
        <f t="shared" si="7"/>
        <v>527.8</v>
      </c>
      <c r="U10" s="19">
        <f t="shared" si="8"/>
        <v>75.39999999999999</v>
      </c>
      <c r="V10" s="8" t="str">
        <f t="shared" si="9"/>
        <v>B</v>
      </c>
    </row>
    <row r="11" spans="3:22" ht="15">
      <c r="C11" s="7">
        <v>5</v>
      </c>
      <c r="D11" s="25" t="s">
        <v>60</v>
      </c>
      <c r="E11" s="24">
        <v>141540134050008</v>
      </c>
      <c r="F11" s="8">
        <v>72.2</v>
      </c>
      <c r="G11" s="8" t="str">
        <f t="shared" si="0"/>
        <v>TL</v>
      </c>
      <c r="H11" s="8">
        <v>52</v>
      </c>
      <c r="I11" s="8" t="str">
        <f t="shared" si="1"/>
        <v>TL</v>
      </c>
      <c r="J11" s="8">
        <v>72</v>
      </c>
      <c r="K11" s="8" t="str">
        <f t="shared" si="2"/>
        <v>TL</v>
      </c>
      <c r="L11" s="8">
        <v>23.6</v>
      </c>
      <c r="M11" s="8" t="str">
        <f t="shared" si="3"/>
        <v>TL</v>
      </c>
      <c r="N11" s="8">
        <v>69.4</v>
      </c>
      <c r="O11" s="8" t="str">
        <f t="shared" si="4"/>
        <v>TL</v>
      </c>
      <c r="P11" s="8">
        <v>77.1</v>
      </c>
      <c r="Q11" s="8" t="str">
        <f t="shared" si="5"/>
        <v>L</v>
      </c>
      <c r="R11" s="8">
        <v>63.79</v>
      </c>
      <c r="S11" s="8" t="str">
        <f t="shared" si="6"/>
        <v>TL</v>
      </c>
      <c r="T11" s="8">
        <f t="shared" si="7"/>
        <v>430.09</v>
      </c>
      <c r="U11" s="19">
        <f t="shared" si="8"/>
        <v>61.44142857142857</v>
      </c>
      <c r="V11" s="8" t="str">
        <f t="shared" si="9"/>
        <v>C</v>
      </c>
    </row>
    <row r="12" spans="3:22" ht="15">
      <c r="C12" s="7">
        <v>6</v>
      </c>
      <c r="D12" s="25" t="s">
        <v>61</v>
      </c>
      <c r="E12" s="24">
        <v>141540134070010</v>
      </c>
      <c r="F12" s="8">
        <v>66.67</v>
      </c>
      <c r="G12" s="8" t="str">
        <f t="shared" si="0"/>
        <v>TL</v>
      </c>
      <c r="H12" s="8">
        <v>52</v>
      </c>
      <c r="I12" s="8" t="str">
        <f t="shared" si="1"/>
        <v>TL</v>
      </c>
      <c r="J12" s="8">
        <v>82</v>
      </c>
      <c r="K12" s="8" t="str">
        <f t="shared" si="2"/>
        <v>L</v>
      </c>
      <c r="L12" s="8">
        <v>58</v>
      </c>
      <c r="M12" s="8" t="str">
        <f t="shared" si="3"/>
        <v>TL</v>
      </c>
      <c r="N12" s="8">
        <v>75</v>
      </c>
      <c r="O12" s="8" t="str">
        <f t="shared" si="4"/>
        <v>TL</v>
      </c>
      <c r="P12" s="8">
        <v>79.4</v>
      </c>
      <c r="Q12" s="8" t="str">
        <f t="shared" si="5"/>
        <v>L</v>
      </c>
      <c r="R12" s="8">
        <v>79.31</v>
      </c>
      <c r="S12" s="8" t="str">
        <f t="shared" si="6"/>
        <v>L</v>
      </c>
      <c r="T12" s="8">
        <f t="shared" si="7"/>
        <v>492.38000000000005</v>
      </c>
      <c r="U12" s="19">
        <f t="shared" si="8"/>
        <v>70.34</v>
      </c>
      <c r="V12" s="8" t="str">
        <f t="shared" si="9"/>
        <v>B</v>
      </c>
    </row>
    <row r="13" spans="3:22" ht="15">
      <c r="C13" s="7">
        <v>7</v>
      </c>
      <c r="D13" s="25" t="s">
        <v>62</v>
      </c>
      <c r="E13" s="24">
        <v>141540134080011</v>
      </c>
      <c r="F13" s="8">
        <v>58.3</v>
      </c>
      <c r="G13" s="8" t="str">
        <f t="shared" si="0"/>
        <v>TL</v>
      </c>
      <c r="H13" s="8">
        <v>70</v>
      </c>
      <c r="I13" s="8" t="str">
        <f t="shared" si="1"/>
        <v>TL</v>
      </c>
      <c r="J13" s="8">
        <v>78</v>
      </c>
      <c r="K13" s="8" t="str">
        <f t="shared" si="2"/>
        <v>L</v>
      </c>
      <c r="L13" s="8">
        <v>58</v>
      </c>
      <c r="M13" s="8" t="str">
        <f t="shared" si="3"/>
        <v>TL</v>
      </c>
      <c r="N13" s="8">
        <v>75</v>
      </c>
      <c r="O13" s="8" t="str">
        <f t="shared" si="4"/>
        <v>TL</v>
      </c>
      <c r="P13" s="8">
        <v>81.2</v>
      </c>
      <c r="Q13" s="8" t="str">
        <f t="shared" si="5"/>
        <v>L</v>
      </c>
      <c r="R13" s="8">
        <v>82.75</v>
      </c>
      <c r="S13" s="8" t="str">
        <f t="shared" si="6"/>
        <v>L</v>
      </c>
      <c r="T13" s="8">
        <f t="shared" si="7"/>
        <v>503.25</v>
      </c>
      <c r="U13" s="19">
        <f t="shared" si="8"/>
        <v>71.89285714285714</v>
      </c>
      <c r="V13" s="8" t="str">
        <f t="shared" si="9"/>
        <v>B</v>
      </c>
    </row>
    <row r="14" spans="3:22" ht="15" customHeight="1">
      <c r="C14" s="7">
        <v>8</v>
      </c>
      <c r="D14" s="25" t="s">
        <v>63</v>
      </c>
      <c r="E14" s="24">
        <v>141540134200023</v>
      </c>
      <c r="F14" s="8">
        <v>63.8</v>
      </c>
      <c r="G14" s="8" t="str">
        <f t="shared" si="0"/>
        <v>TL</v>
      </c>
      <c r="H14" s="8">
        <v>60</v>
      </c>
      <c r="I14" s="8" t="str">
        <f t="shared" si="1"/>
        <v>TL</v>
      </c>
      <c r="J14" s="8">
        <v>70</v>
      </c>
      <c r="K14" s="8" t="str">
        <f t="shared" si="2"/>
        <v>TL</v>
      </c>
      <c r="L14" s="8">
        <v>28</v>
      </c>
      <c r="M14" s="8" t="str">
        <f t="shared" si="3"/>
        <v>TL</v>
      </c>
      <c r="N14" s="8">
        <v>61</v>
      </c>
      <c r="O14" s="8" t="str">
        <f t="shared" si="4"/>
        <v>TL</v>
      </c>
      <c r="P14" s="8">
        <v>87.5</v>
      </c>
      <c r="Q14" s="8" t="str">
        <f t="shared" si="5"/>
        <v>L</v>
      </c>
      <c r="R14" s="8">
        <v>65.5</v>
      </c>
      <c r="S14" s="8" t="str">
        <f t="shared" si="6"/>
        <v>TL</v>
      </c>
      <c r="T14" s="8">
        <f t="shared" si="7"/>
        <v>435.8</v>
      </c>
      <c r="U14" s="19">
        <f t="shared" si="8"/>
        <v>62.25714285714286</v>
      </c>
      <c r="V14" s="8" t="str">
        <f t="shared" si="9"/>
        <v>C</v>
      </c>
    </row>
    <row r="15" spans="3:22" ht="15">
      <c r="C15" s="7">
        <v>9</v>
      </c>
      <c r="D15" s="25" t="s">
        <v>64</v>
      </c>
      <c r="E15" s="24">
        <v>141540134210024</v>
      </c>
      <c r="F15" s="8">
        <v>72.2</v>
      </c>
      <c r="G15" s="8" t="str">
        <f t="shared" si="0"/>
        <v>TL</v>
      </c>
      <c r="H15" s="8">
        <v>78</v>
      </c>
      <c r="I15" s="8" t="str">
        <f t="shared" si="1"/>
        <v>L</v>
      </c>
      <c r="J15" s="8">
        <v>84</v>
      </c>
      <c r="K15" s="8" t="str">
        <f t="shared" si="2"/>
        <v>L</v>
      </c>
      <c r="L15" s="8">
        <v>78</v>
      </c>
      <c r="M15" s="8" t="str">
        <f t="shared" si="3"/>
        <v>L</v>
      </c>
      <c r="N15" s="8">
        <v>80.5</v>
      </c>
      <c r="O15" s="8" t="str">
        <f t="shared" si="4"/>
        <v>L</v>
      </c>
      <c r="P15" s="8">
        <v>93.7</v>
      </c>
      <c r="Q15" s="8" t="str">
        <f t="shared" si="5"/>
        <v>L</v>
      </c>
      <c r="R15" s="8">
        <v>77</v>
      </c>
      <c r="S15" s="8" t="str">
        <f t="shared" si="6"/>
        <v>L</v>
      </c>
      <c r="T15" s="8">
        <f t="shared" si="7"/>
        <v>563.4</v>
      </c>
      <c r="U15" s="19">
        <f t="shared" si="8"/>
        <v>80.48571428571428</v>
      </c>
      <c r="V15" s="8" t="str">
        <f t="shared" si="9"/>
        <v>A</v>
      </c>
    </row>
    <row r="16" spans="3:22" ht="15">
      <c r="C16" s="7">
        <v>10</v>
      </c>
      <c r="D16" s="25" t="s">
        <v>65</v>
      </c>
      <c r="E16" s="24">
        <v>141540134220025</v>
      </c>
      <c r="F16" s="8">
        <v>86.1</v>
      </c>
      <c r="G16" s="8" t="str">
        <f t="shared" si="0"/>
        <v>L</v>
      </c>
      <c r="H16" s="8">
        <v>68</v>
      </c>
      <c r="I16" s="8" t="str">
        <f t="shared" si="1"/>
        <v>TL</v>
      </c>
      <c r="J16" s="8">
        <v>72</v>
      </c>
      <c r="K16" s="8" t="str">
        <f t="shared" si="2"/>
        <v>TL</v>
      </c>
      <c r="L16" s="8">
        <v>54</v>
      </c>
      <c r="M16" s="8" t="str">
        <f t="shared" si="3"/>
        <v>TL</v>
      </c>
      <c r="N16" s="8">
        <v>91.67</v>
      </c>
      <c r="O16" s="8" t="str">
        <f t="shared" si="4"/>
        <v>L</v>
      </c>
      <c r="P16" s="8">
        <v>87.5</v>
      </c>
      <c r="Q16" s="8" t="str">
        <f t="shared" si="5"/>
        <v>L</v>
      </c>
      <c r="R16" s="8">
        <v>68.9</v>
      </c>
      <c r="S16" s="8" t="str">
        <f t="shared" si="6"/>
        <v>TL</v>
      </c>
      <c r="T16" s="8">
        <f t="shared" si="7"/>
        <v>528.1700000000001</v>
      </c>
      <c r="U16" s="19">
        <f t="shared" si="8"/>
        <v>75.45285714285716</v>
      </c>
      <c r="V16" s="8" t="str">
        <f t="shared" si="9"/>
        <v>B</v>
      </c>
    </row>
    <row r="17" spans="3:22" ht="15">
      <c r="C17" s="7">
        <v>11</v>
      </c>
      <c r="D17" s="25" t="s">
        <v>66</v>
      </c>
      <c r="E17" s="24">
        <v>141540134230026</v>
      </c>
      <c r="F17" s="8">
        <v>69.4</v>
      </c>
      <c r="G17" s="8" t="str">
        <f t="shared" si="0"/>
        <v>TL</v>
      </c>
      <c r="H17" s="8">
        <v>66</v>
      </c>
      <c r="I17" s="8" t="str">
        <f t="shared" si="1"/>
        <v>TL</v>
      </c>
      <c r="J17" s="8">
        <v>68</v>
      </c>
      <c r="K17" s="8" t="str">
        <f t="shared" si="2"/>
        <v>TL</v>
      </c>
      <c r="L17" s="8">
        <v>43</v>
      </c>
      <c r="M17" s="8" t="str">
        <f t="shared" si="3"/>
        <v>TL</v>
      </c>
      <c r="N17" s="8">
        <v>77.78</v>
      </c>
      <c r="O17" s="8" t="str">
        <f t="shared" si="4"/>
        <v>L</v>
      </c>
      <c r="P17" s="8">
        <v>76</v>
      </c>
      <c r="Q17" s="8" t="str">
        <f t="shared" si="5"/>
        <v>L</v>
      </c>
      <c r="R17" s="8">
        <v>60.3</v>
      </c>
      <c r="S17" s="8" t="str">
        <f t="shared" si="6"/>
        <v>TL</v>
      </c>
      <c r="T17" s="8">
        <f t="shared" si="7"/>
        <v>460.48</v>
      </c>
      <c r="U17" s="19">
        <f t="shared" si="8"/>
        <v>65.78285714285714</v>
      </c>
      <c r="V17" s="8" t="str">
        <f t="shared" si="9"/>
        <v>C</v>
      </c>
    </row>
    <row r="18" spans="3:22" ht="15">
      <c r="C18" s="7">
        <v>12</v>
      </c>
      <c r="D18" s="25" t="s">
        <v>67</v>
      </c>
      <c r="E18" s="24">
        <v>141540134240027</v>
      </c>
      <c r="F18" s="8">
        <v>86.1</v>
      </c>
      <c r="G18" s="8" t="str">
        <f t="shared" si="0"/>
        <v>L</v>
      </c>
      <c r="H18" s="8">
        <v>78</v>
      </c>
      <c r="I18" s="8" t="str">
        <f t="shared" si="1"/>
        <v>L</v>
      </c>
      <c r="J18" s="8">
        <v>66</v>
      </c>
      <c r="K18" s="8" t="str">
        <f t="shared" si="2"/>
        <v>TL</v>
      </c>
      <c r="L18" s="8">
        <v>92</v>
      </c>
      <c r="M18" s="8" t="str">
        <f t="shared" si="3"/>
        <v>L</v>
      </c>
      <c r="N18" s="8">
        <v>91.67</v>
      </c>
      <c r="O18" s="8" t="str">
        <f t="shared" si="4"/>
        <v>L</v>
      </c>
      <c r="P18" s="8">
        <v>76</v>
      </c>
      <c r="Q18" s="8" t="str">
        <f t="shared" si="5"/>
        <v>L</v>
      </c>
      <c r="R18" s="8">
        <v>53.4</v>
      </c>
      <c r="S18" s="8" t="str">
        <f t="shared" si="6"/>
        <v>TL</v>
      </c>
      <c r="T18" s="8">
        <f t="shared" si="7"/>
        <v>543.1700000000001</v>
      </c>
      <c r="U18" s="19">
        <f t="shared" si="8"/>
        <v>77.5957142857143</v>
      </c>
      <c r="V18" s="8" t="str">
        <f t="shared" si="9"/>
        <v>B</v>
      </c>
    </row>
    <row r="19" spans="3:22" ht="15">
      <c r="C19" s="7">
        <v>13</v>
      </c>
      <c r="D19" s="25" t="s">
        <v>68</v>
      </c>
      <c r="E19" s="24">
        <v>141540134250028</v>
      </c>
      <c r="F19" s="8">
        <v>83.3</v>
      </c>
      <c r="G19" s="8" t="str">
        <f t="shared" si="0"/>
        <v>L</v>
      </c>
      <c r="H19" s="8">
        <v>58</v>
      </c>
      <c r="I19" s="8" t="str">
        <f t="shared" si="1"/>
        <v>TL</v>
      </c>
      <c r="J19" s="8">
        <v>56</v>
      </c>
      <c r="K19" s="8" t="str">
        <f t="shared" si="2"/>
        <v>TL</v>
      </c>
      <c r="L19" s="8">
        <v>39</v>
      </c>
      <c r="M19" s="8" t="str">
        <f t="shared" si="3"/>
        <v>TL</v>
      </c>
      <c r="N19" s="8">
        <v>83.33</v>
      </c>
      <c r="O19" s="8" t="str">
        <f t="shared" si="4"/>
        <v>L</v>
      </c>
      <c r="P19" s="8">
        <v>79.4</v>
      </c>
      <c r="Q19" s="8" t="str">
        <f t="shared" si="5"/>
        <v>L</v>
      </c>
      <c r="R19" s="8">
        <v>74</v>
      </c>
      <c r="S19" s="8" t="str">
        <f t="shared" si="6"/>
        <v>TL</v>
      </c>
      <c r="T19" s="8">
        <f t="shared" si="7"/>
        <v>473.03</v>
      </c>
      <c r="U19" s="19">
        <f t="shared" si="8"/>
        <v>67.57571428571428</v>
      </c>
      <c r="V19" s="8" t="str">
        <f t="shared" si="9"/>
        <v>C</v>
      </c>
    </row>
    <row r="20" spans="3:22" ht="15">
      <c r="C20" s="7">
        <v>14</v>
      </c>
      <c r="D20" s="25" t="s">
        <v>69</v>
      </c>
      <c r="E20" s="24">
        <v>141540134290032</v>
      </c>
      <c r="F20" s="8">
        <v>63.8</v>
      </c>
      <c r="G20" s="8" t="str">
        <f t="shared" si="0"/>
        <v>TL</v>
      </c>
      <c r="H20" s="8">
        <v>66</v>
      </c>
      <c r="I20" s="8" t="str">
        <f t="shared" si="1"/>
        <v>TL</v>
      </c>
      <c r="J20" s="8">
        <v>60</v>
      </c>
      <c r="K20" s="8" t="str">
        <f t="shared" si="2"/>
        <v>TL</v>
      </c>
      <c r="L20" s="8">
        <v>31</v>
      </c>
      <c r="M20" s="8" t="str">
        <f t="shared" si="3"/>
        <v>TL</v>
      </c>
      <c r="N20" s="8">
        <v>88.89</v>
      </c>
      <c r="O20" s="8" t="str">
        <f t="shared" si="4"/>
        <v>L</v>
      </c>
      <c r="P20" s="8">
        <v>76</v>
      </c>
      <c r="Q20" s="8" t="str">
        <f t="shared" si="5"/>
        <v>L</v>
      </c>
      <c r="R20" s="8">
        <v>65.5</v>
      </c>
      <c r="S20" s="8" t="str">
        <f t="shared" si="6"/>
        <v>TL</v>
      </c>
      <c r="T20" s="8">
        <f t="shared" si="7"/>
        <v>451.19</v>
      </c>
      <c r="U20" s="19">
        <f t="shared" si="8"/>
        <v>64.45571428571428</v>
      </c>
      <c r="V20" s="8" t="str">
        <f t="shared" si="9"/>
        <v>C</v>
      </c>
    </row>
    <row r="21" spans="3:22" ht="15">
      <c r="C21" s="7">
        <v>15</v>
      </c>
      <c r="D21" s="25" t="s">
        <v>70</v>
      </c>
      <c r="E21" s="24">
        <v>141540134320035</v>
      </c>
      <c r="F21" s="8">
        <v>91.6</v>
      </c>
      <c r="G21" s="8" t="str">
        <f t="shared" si="0"/>
        <v>L</v>
      </c>
      <c r="H21" s="8">
        <v>74</v>
      </c>
      <c r="I21" s="8" t="str">
        <f t="shared" si="1"/>
        <v>TL</v>
      </c>
      <c r="J21" s="8">
        <v>72</v>
      </c>
      <c r="K21" s="8" t="str">
        <f t="shared" si="2"/>
        <v>TL</v>
      </c>
      <c r="L21" s="8">
        <v>50</v>
      </c>
      <c r="M21" s="8" t="str">
        <f t="shared" si="3"/>
        <v>TL</v>
      </c>
      <c r="N21" s="8">
        <v>94.4</v>
      </c>
      <c r="O21" s="8" t="str">
        <f t="shared" si="4"/>
        <v>L</v>
      </c>
      <c r="P21" s="8">
        <v>66.6</v>
      </c>
      <c r="Q21" s="8" t="str">
        <f t="shared" si="5"/>
        <v>TL</v>
      </c>
      <c r="R21" s="8">
        <v>68.9</v>
      </c>
      <c r="S21" s="8" t="str">
        <f t="shared" si="6"/>
        <v>TL</v>
      </c>
      <c r="T21" s="8">
        <f t="shared" si="7"/>
        <v>517.5</v>
      </c>
      <c r="U21" s="19">
        <f t="shared" si="8"/>
        <v>73.92857142857143</v>
      </c>
      <c r="V21" s="8" t="str">
        <f t="shared" si="9"/>
        <v>B</v>
      </c>
    </row>
    <row r="22" spans="3:22" ht="15">
      <c r="C22" s="7">
        <v>16</v>
      </c>
      <c r="D22" s="25" t="s">
        <v>71</v>
      </c>
      <c r="E22" s="24">
        <v>141540134330036</v>
      </c>
      <c r="F22" s="8">
        <v>77.7</v>
      </c>
      <c r="G22" s="8" t="str">
        <f t="shared" si="0"/>
        <v>L</v>
      </c>
      <c r="H22" s="8">
        <v>70</v>
      </c>
      <c r="I22" s="8" t="str">
        <f t="shared" si="1"/>
        <v>TL</v>
      </c>
      <c r="J22" s="8">
        <v>62</v>
      </c>
      <c r="K22" s="8" t="str">
        <f t="shared" si="2"/>
        <v>TL</v>
      </c>
      <c r="L22" s="8">
        <v>52.8</v>
      </c>
      <c r="M22" s="8" t="str">
        <f t="shared" si="3"/>
        <v>TL</v>
      </c>
      <c r="N22" s="8">
        <v>88.8</v>
      </c>
      <c r="O22" s="8" t="str">
        <f t="shared" si="4"/>
        <v>L</v>
      </c>
      <c r="P22" s="8">
        <v>89.5</v>
      </c>
      <c r="Q22" s="8" t="str">
        <f t="shared" si="5"/>
        <v>L</v>
      </c>
      <c r="R22" s="8">
        <v>72.4</v>
      </c>
      <c r="S22" s="8" t="str">
        <f t="shared" si="6"/>
        <v>TL</v>
      </c>
      <c r="T22" s="8">
        <f t="shared" si="7"/>
        <v>513.2</v>
      </c>
      <c r="U22" s="19">
        <f t="shared" si="8"/>
        <v>73.31428571428572</v>
      </c>
      <c r="V22" s="8" t="str">
        <f t="shared" si="9"/>
        <v>B</v>
      </c>
    </row>
    <row r="23" spans="3:22" ht="15">
      <c r="C23" s="7">
        <v>17</v>
      </c>
      <c r="D23" s="25" t="s">
        <v>72</v>
      </c>
      <c r="E23" s="24">
        <v>141540134370040</v>
      </c>
      <c r="F23" s="8">
        <v>69.4</v>
      </c>
      <c r="G23" s="8" t="str">
        <f t="shared" si="0"/>
        <v>TL</v>
      </c>
      <c r="H23" s="8">
        <v>58</v>
      </c>
      <c r="I23" s="8" t="str">
        <f t="shared" si="1"/>
        <v>TL</v>
      </c>
      <c r="J23" s="8">
        <v>70</v>
      </c>
      <c r="K23" s="8" t="str">
        <f t="shared" si="2"/>
        <v>TL</v>
      </c>
      <c r="L23" s="8">
        <v>50.8</v>
      </c>
      <c r="M23" s="8" t="str">
        <f>VLOOKUP(L23,$A$50:$D$61,2)</f>
        <v>TL</v>
      </c>
      <c r="N23" s="8">
        <v>69.4</v>
      </c>
      <c r="O23" s="8" t="str">
        <f t="shared" si="4"/>
        <v>TL</v>
      </c>
      <c r="P23" s="8">
        <v>83.3</v>
      </c>
      <c r="Q23" s="8" t="str">
        <f>VLOOKUP(P23,$A$50:$D$61,2)</f>
        <v>L</v>
      </c>
      <c r="R23" s="8">
        <v>68.96</v>
      </c>
      <c r="S23" s="8" t="str">
        <f t="shared" si="6"/>
        <v>TL</v>
      </c>
      <c r="T23" s="8">
        <f>F23+H23+J23+L23+N23+P23+R23</f>
        <v>469.86</v>
      </c>
      <c r="U23" s="19">
        <f t="shared" si="8"/>
        <v>67.12285714285714</v>
      </c>
      <c r="V23" s="8" t="str">
        <f t="shared" si="9"/>
        <v>C</v>
      </c>
    </row>
    <row r="24" spans="3:22" ht="15">
      <c r="C24" s="7">
        <v>18</v>
      </c>
      <c r="D24" s="25" t="s">
        <v>73</v>
      </c>
      <c r="E24" s="24">
        <v>141540134390042</v>
      </c>
      <c r="F24" s="8">
        <v>86.1</v>
      </c>
      <c r="G24" s="8" t="str">
        <f t="shared" si="0"/>
        <v>L</v>
      </c>
      <c r="H24" s="8">
        <v>48</v>
      </c>
      <c r="I24" s="8" t="str">
        <f t="shared" si="1"/>
        <v>TL</v>
      </c>
      <c r="J24" s="8">
        <v>78</v>
      </c>
      <c r="K24" s="8" t="str">
        <f t="shared" si="2"/>
        <v>L</v>
      </c>
      <c r="L24" s="8">
        <v>83.3</v>
      </c>
      <c r="M24" s="8" t="str">
        <f>VLOOKUP(L24,$A$50:$D$61,2)</f>
        <v>L</v>
      </c>
      <c r="N24" s="8">
        <v>80.5</v>
      </c>
      <c r="O24" s="8" t="str">
        <f t="shared" si="4"/>
        <v>L</v>
      </c>
      <c r="P24" s="8">
        <v>85.1</v>
      </c>
      <c r="Q24" s="8" t="str">
        <f>VLOOKUP(P24,$A$50:$D$61,2)</f>
        <v>L</v>
      </c>
      <c r="R24" s="8">
        <v>79.31</v>
      </c>
      <c r="S24" s="8" t="str">
        <f t="shared" si="6"/>
        <v>L</v>
      </c>
      <c r="T24" s="8">
        <f>F24+H24+J24+L24+N24+P24+R24</f>
        <v>540.31</v>
      </c>
      <c r="U24" s="19">
        <f t="shared" si="8"/>
        <v>77.18714285714285</v>
      </c>
      <c r="V24" s="8" t="str">
        <f t="shared" si="9"/>
        <v>B</v>
      </c>
    </row>
    <row r="25" spans="3:22" ht="15">
      <c r="C25" s="7">
        <v>19</v>
      </c>
      <c r="D25" s="25" t="s">
        <v>74</v>
      </c>
      <c r="E25" s="24">
        <v>141540134450048</v>
      </c>
      <c r="F25" s="8">
        <v>66.6</v>
      </c>
      <c r="G25" s="8" t="str">
        <f t="shared" si="0"/>
        <v>TL</v>
      </c>
      <c r="H25" s="8">
        <v>62</v>
      </c>
      <c r="I25" s="8" t="str">
        <f t="shared" si="1"/>
        <v>TL</v>
      </c>
      <c r="J25" s="8">
        <v>58</v>
      </c>
      <c r="K25" s="8" t="str">
        <f t="shared" si="2"/>
        <v>TL</v>
      </c>
      <c r="L25" s="8">
        <v>88.9</v>
      </c>
      <c r="M25" s="8" t="str">
        <f>VLOOKUP(L25,$A$50:$D$61,2)</f>
        <v>L</v>
      </c>
      <c r="N25" s="8">
        <v>83.3</v>
      </c>
      <c r="O25" s="8" t="str">
        <f t="shared" si="4"/>
        <v>L</v>
      </c>
      <c r="P25" s="8">
        <v>81.2</v>
      </c>
      <c r="Q25" s="8" t="str">
        <f>VLOOKUP(P25,$A$50:$D$61,2)</f>
        <v>L</v>
      </c>
      <c r="R25" s="8">
        <v>79.31</v>
      </c>
      <c r="S25" s="8" t="str">
        <f t="shared" si="6"/>
        <v>L</v>
      </c>
      <c r="T25" s="8">
        <f>F25+H25+J25+L25+N25+P25+R25</f>
        <v>519.31</v>
      </c>
      <c r="U25" s="19">
        <f t="shared" si="8"/>
        <v>74.18714285714285</v>
      </c>
      <c r="V25" s="8" t="str">
        <f t="shared" si="9"/>
        <v>B</v>
      </c>
    </row>
    <row r="26" spans="3:22" ht="15">
      <c r="C26" s="7">
        <v>20</v>
      </c>
      <c r="D26" s="25" t="s">
        <v>75</v>
      </c>
      <c r="E26" s="24">
        <v>141540134460049</v>
      </c>
      <c r="F26" s="8">
        <v>77.7</v>
      </c>
      <c r="G26" s="8" t="str">
        <f t="shared" si="0"/>
        <v>L</v>
      </c>
      <c r="H26" s="8">
        <v>84</v>
      </c>
      <c r="I26" s="8" t="str">
        <f t="shared" si="1"/>
        <v>L</v>
      </c>
      <c r="J26" s="8">
        <v>72</v>
      </c>
      <c r="K26" s="8" t="str">
        <f t="shared" si="2"/>
        <v>TL</v>
      </c>
      <c r="L26" s="8">
        <v>52.8</v>
      </c>
      <c r="M26" s="8" t="str">
        <f>VLOOKUP(L26,$A$50:$D$61,2)</f>
        <v>TL</v>
      </c>
      <c r="N26" s="8">
        <v>72.2</v>
      </c>
      <c r="O26" s="8" t="str">
        <f t="shared" si="4"/>
        <v>TL</v>
      </c>
      <c r="P26" s="8">
        <v>72.9</v>
      </c>
      <c r="Q26" s="8" t="str">
        <f>VLOOKUP(P26,$A$50:$D$61,2)</f>
        <v>TL</v>
      </c>
      <c r="R26" s="8">
        <v>77.58</v>
      </c>
      <c r="S26" s="8" t="str">
        <f t="shared" si="6"/>
        <v>L</v>
      </c>
      <c r="T26" s="8">
        <f>F26+H26+J26+L26+N26+P26+R26</f>
        <v>509.18</v>
      </c>
      <c r="U26" s="19">
        <f t="shared" si="8"/>
        <v>72.74</v>
      </c>
      <c r="V26" s="8" t="str">
        <f t="shared" si="9"/>
        <v>B</v>
      </c>
    </row>
    <row r="27" spans="3:22" ht="15">
      <c r="C27" s="7">
        <v>21</v>
      </c>
      <c r="D27" s="25" t="s">
        <v>76</v>
      </c>
      <c r="E27" s="24">
        <v>141540134470050</v>
      </c>
      <c r="F27" s="8">
        <v>77.7</v>
      </c>
      <c r="G27" s="8" t="str">
        <f t="shared" si="0"/>
        <v>L</v>
      </c>
      <c r="H27" s="8">
        <v>66</v>
      </c>
      <c r="I27" s="8" t="str">
        <f t="shared" si="1"/>
        <v>TL</v>
      </c>
      <c r="J27" s="8">
        <v>70</v>
      </c>
      <c r="K27" s="8" t="str">
        <f t="shared" si="2"/>
        <v>TL</v>
      </c>
      <c r="L27" s="8">
        <v>55.6</v>
      </c>
      <c r="M27" s="8" t="str">
        <f t="shared" si="3"/>
        <v>TL</v>
      </c>
      <c r="N27" s="8">
        <v>75</v>
      </c>
      <c r="O27" s="8" t="str">
        <f t="shared" si="4"/>
        <v>TL</v>
      </c>
      <c r="P27" s="8">
        <v>79.4</v>
      </c>
      <c r="Q27" s="8" t="str">
        <f t="shared" si="5"/>
        <v>L</v>
      </c>
      <c r="R27" s="8">
        <v>79.31</v>
      </c>
      <c r="S27" s="8" t="str">
        <f t="shared" si="6"/>
        <v>L</v>
      </c>
      <c r="T27" s="8">
        <f t="shared" si="7"/>
        <v>503.01000000000005</v>
      </c>
      <c r="U27" s="19">
        <f t="shared" si="8"/>
        <v>71.85857142857144</v>
      </c>
      <c r="V27" s="8" t="str">
        <f t="shared" si="9"/>
        <v>B</v>
      </c>
    </row>
    <row r="28" spans="3:22" ht="15">
      <c r="C28" s="7">
        <v>22</v>
      </c>
      <c r="D28" s="25" t="s">
        <v>77</v>
      </c>
      <c r="E28" s="24">
        <v>141540134480051</v>
      </c>
      <c r="F28" s="8">
        <v>83.3</v>
      </c>
      <c r="G28" s="8" t="str">
        <f t="shared" si="0"/>
        <v>L</v>
      </c>
      <c r="H28" s="8">
        <v>62</v>
      </c>
      <c r="I28" s="8" t="str">
        <f t="shared" si="1"/>
        <v>TL</v>
      </c>
      <c r="J28" s="8">
        <v>68</v>
      </c>
      <c r="K28" s="8" t="str">
        <f t="shared" si="2"/>
        <v>TL</v>
      </c>
      <c r="L28" s="8">
        <v>58.3</v>
      </c>
      <c r="M28" s="8" t="str">
        <f t="shared" si="3"/>
        <v>TL</v>
      </c>
      <c r="N28" s="8">
        <v>69</v>
      </c>
      <c r="O28" s="8" t="str">
        <f t="shared" si="4"/>
        <v>TL</v>
      </c>
      <c r="P28" s="8">
        <v>81.4</v>
      </c>
      <c r="Q28" s="8" t="str">
        <f t="shared" si="5"/>
        <v>L</v>
      </c>
      <c r="R28" s="8">
        <v>86.2</v>
      </c>
      <c r="S28" s="8" t="str">
        <f t="shared" si="6"/>
        <v>L</v>
      </c>
      <c r="T28" s="8">
        <f t="shared" si="7"/>
        <v>508.2</v>
      </c>
      <c r="U28" s="19">
        <f t="shared" si="8"/>
        <v>72.6</v>
      </c>
      <c r="V28" s="8" t="str">
        <f t="shared" si="9"/>
        <v>B</v>
      </c>
    </row>
    <row r="29" spans="3:22" ht="15">
      <c r="C29" s="7">
        <v>23</v>
      </c>
      <c r="D29" s="25" t="s">
        <v>78</v>
      </c>
      <c r="E29" s="24">
        <v>141540134490052</v>
      </c>
      <c r="F29" s="8">
        <v>80.55</v>
      </c>
      <c r="G29" s="8" t="str">
        <f t="shared" si="0"/>
        <v>L</v>
      </c>
      <c r="H29" s="8">
        <v>88</v>
      </c>
      <c r="I29" s="8" t="str">
        <f t="shared" si="1"/>
        <v>L</v>
      </c>
      <c r="J29" s="8">
        <v>76</v>
      </c>
      <c r="K29" s="8" t="str">
        <f t="shared" si="2"/>
        <v>L</v>
      </c>
      <c r="L29" s="8"/>
      <c r="M29" s="8" t="str">
        <f t="shared" si="3"/>
        <v>TL</v>
      </c>
      <c r="N29" s="8">
        <v>58.8</v>
      </c>
      <c r="O29" s="8" t="str">
        <f t="shared" si="4"/>
        <v>TL</v>
      </c>
      <c r="P29" s="8">
        <v>91.6</v>
      </c>
      <c r="Q29" s="8" t="str">
        <f t="shared" si="5"/>
        <v>L</v>
      </c>
      <c r="R29" s="8">
        <v>76.67</v>
      </c>
      <c r="S29" s="8" t="str">
        <f t="shared" si="6"/>
        <v>L</v>
      </c>
      <c r="T29" s="8">
        <f t="shared" si="7"/>
        <v>471.62000000000006</v>
      </c>
      <c r="U29" s="19">
        <f t="shared" si="8"/>
        <v>67.37428571428572</v>
      </c>
      <c r="V29" s="8" t="str">
        <f t="shared" si="9"/>
        <v>C</v>
      </c>
    </row>
    <row r="30" spans="3:22" ht="15">
      <c r="C30" s="7">
        <v>24</v>
      </c>
      <c r="D30" s="25" t="s">
        <v>79</v>
      </c>
      <c r="E30" s="24">
        <v>141540134530056</v>
      </c>
      <c r="F30" s="8">
        <v>66.67</v>
      </c>
      <c r="G30" s="8" t="str">
        <f t="shared" si="0"/>
        <v>TL</v>
      </c>
      <c r="H30" s="8">
        <v>87</v>
      </c>
      <c r="I30" s="8" t="str">
        <f t="shared" si="1"/>
        <v>L</v>
      </c>
      <c r="J30" s="8">
        <v>72</v>
      </c>
      <c r="K30" s="8" t="str">
        <f t="shared" si="2"/>
        <v>TL</v>
      </c>
      <c r="L30" s="8">
        <v>92</v>
      </c>
      <c r="M30" s="8" t="str">
        <f t="shared" si="3"/>
        <v>L</v>
      </c>
      <c r="N30" s="8">
        <v>55.8</v>
      </c>
      <c r="O30" s="8" t="str">
        <f t="shared" si="4"/>
        <v>TL</v>
      </c>
      <c r="P30" s="8">
        <v>89.5</v>
      </c>
      <c r="Q30" s="8" t="str">
        <f t="shared" si="5"/>
        <v>L</v>
      </c>
      <c r="R30" s="8">
        <v>66.67</v>
      </c>
      <c r="S30" s="8" t="str">
        <f t="shared" si="6"/>
        <v>TL</v>
      </c>
      <c r="T30" s="8">
        <f t="shared" si="7"/>
        <v>529.64</v>
      </c>
      <c r="U30" s="19">
        <f t="shared" si="8"/>
        <v>75.66285714285713</v>
      </c>
      <c r="V30" s="8" t="str">
        <f t="shared" si="9"/>
        <v>B</v>
      </c>
    </row>
    <row r="31" spans="3:22" ht="15">
      <c r="C31" s="7">
        <v>25</v>
      </c>
      <c r="D31" s="25" t="s">
        <v>80</v>
      </c>
      <c r="E31" s="24">
        <v>141540134550058</v>
      </c>
      <c r="F31" s="8">
        <v>61.11</v>
      </c>
      <c r="G31" s="8" t="str">
        <f t="shared" si="0"/>
        <v>TL</v>
      </c>
      <c r="H31" s="8">
        <v>64</v>
      </c>
      <c r="I31" s="8" t="str">
        <f t="shared" si="1"/>
        <v>TL</v>
      </c>
      <c r="J31" s="8">
        <v>63</v>
      </c>
      <c r="K31" s="8" t="str">
        <f t="shared" si="2"/>
        <v>TL</v>
      </c>
      <c r="L31" s="8">
        <v>22</v>
      </c>
      <c r="M31" s="8" t="str">
        <f t="shared" si="3"/>
        <v>TL</v>
      </c>
      <c r="N31" s="8">
        <v>67.6</v>
      </c>
      <c r="O31" s="8" t="str">
        <f t="shared" si="4"/>
        <v>TL</v>
      </c>
      <c r="P31" s="8">
        <v>70.8</v>
      </c>
      <c r="Q31" s="8" t="str">
        <f t="shared" si="5"/>
        <v>TL</v>
      </c>
      <c r="R31" s="8">
        <v>66.67</v>
      </c>
      <c r="S31" s="8" t="str">
        <f t="shared" si="6"/>
        <v>TL</v>
      </c>
      <c r="T31" s="8">
        <f t="shared" si="7"/>
        <v>415.18000000000006</v>
      </c>
      <c r="U31" s="19">
        <f t="shared" si="8"/>
        <v>59.31142857142858</v>
      </c>
      <c r="V31" s="8" t="str">
        <f t="shared" si="9"/>
        <v>C</v>
      </c>
    </row>
    <row r="32" spans="3:22" ht="15">
      <c r="C32" s="7">
        <v>26</v>
      </c>
      <c r="D32" s="25" t="s">
        <v>81</v>
      </c>
      <c r="E32" s="24">
        <v>141540134560059</v>
      </c>
      <c r="F32" s="8">
        <v>69.44</v>
      </c>
      <c r="G32" s="8" t="str">
        <f t="shared" si="0"/>
        <v>TL</v>
      </c>
      <c r="H32" s="8">
        <v>87</v>
      </c>
      <c r="I32" s="8" t="str">
        <f t="shared" si="1"/>
        <v>L</v>
      </c>
      <c r="J32" s="8">
        <v>70</v>
      </c>
      <c r="K32" s="8" t="str">
        <f t="shared" si="2"/>
        <v>TL</v>
      </c>
      <c r="L32" s="8">
        <v>92</v>
      </c>
      <c r="M32" s="8" t="str">
        <f t="shared" si="3"/>
        <v>L</v>
      </c>
      <c r="N32" s="8">
        <v>70.5</v>
      </c>
      <c r="O32" s="8" t="str">
        <f t="shared" si="4"/>
        <v>TL</v>
      </c>
      <c r="P32" s="8">
        <v>87.5</v>
      </c>
      <c r="Q32" s="8" t="str">
        <f t="shared" si="5"/>
        <v>L</v>
      </c>
      <c r="R32" s="8">
        <v>86</v>
      </c>
      <c r="S32" s="8" t="str">
        <f t="shared" si="6"/>
        <v>L</v>
      </c>
      <c r="T32" s="8">
        <f t="shared" si="7"/>
        <v>562.44</v>
      </c>
      <c r="U32" s="19">
        <f t="shared" si="8"/>
        <v>80.34857142857143</v>
      </c>
      <c r="V32" s="8" t="str">
        <f t="shared" si="9"/>
        <v>A</v>
      </c>
    </row>
    <row r="33" spans="3:22" ht="15">
      <c r="C33" s="7">
        <v>27</v>
      </c>
      <c r="D33" s="25" t="s">
        <v>82</v>
      </c>
      <c r="E33" s="24">
        <v>141540134570060</v>
      </c>
      <c r="F33" s="8">
        <v>83.33</v>
      </c>
      <c r="G33" s="8" t="str">
        <f t="shared" si="0"/>
        <v>L</v>
      </c>
      <c r="H33" s="8">
        <v>69</v>
      </c>
      <c r="I33" s="8" t="str">
        <f t="shared" si="1"/>
        <v>TL</v>
      </c>
      <c r="J33" s="8">
        <v>81</v>
      </c>
      <c r="K33" s="8" t="str">
        <f t="shared" si="2"/>
        <v>L</v>
      </c>
      <c r="L33" s="8">
        <v>100</v>
      </c>
      <c r="M33" s="8" t="str">
        <f t="shared" si="3"/>
        <v>L</v>
      </c>
      <c r="N33" s="8">
        <v>58.8</v>
      </c>
      <c r="O33" s="8" t="str">
        <f t="shared" si="4"/>
        <v>TL</v>
      </c>
      <c r="P33" s="8">
        <v>93.7</v>
      </c>
      <c r="Q33" s="8" t="str">
        <f t="shared" si="5"/>
        <v>L</v>
      </c>
      <c r="R33" s="8">
        <v>93.3</v>
      </c>
      <c r="S33" s="8" t="str">
        <f t="shared" si="6"/>
        <v>L</v>
      </c>
      <c r="T33" s="8">
        <f t="shared" si="7"/>
        <v>579.13</v>
      </c>
      <c r="U33" s="19">
        <f t="shared" si="8"/>
        <v>82.73285714285714</v>
      </c>
      <c r="V33" s="8" t="str">
        <f t="shared" si="9"/>
        <v>A</v>
      </c>
    </row>
    <row r="34" spans="3:22" ht="15">
      <c r="C34" s="7">
        <v>28</v>
      </c>
      <c r="D34" s="25" t="s">
        <v>83</v>
      </c>
      <c r="E34" s="24">
        <v>141540134580061</v>
      </c>
      <c r="F34" s="8">
        <v>86.11</v>
      </c>
      <c r="G34" s="8" t="str">
        <f t="shared" si="0"/>
        <v>L</v>
      </c>
      <c r="H34" s="8">
        <v>90</v>
      </c>
      <c r="I34" s="8" t="str">
        <f t="shared" si="1"/>
        <v>L</v>
      </c>
      <c r="J34" s="8">
        <v>63</v>
      </c>
      <c r="K34" s="8" t="str">
        <f t="shared" si="2"/>
        <v>TL</v>
      </c>
      <c r="L34" s="8">
        <v>61</v>
      </c>
      <c r="M34" s="8" t="str">
        <f t="shared" si="3"/>
        <v>TL</v>
      </c>
      <c r="N34" s="8">
        <v>88</v>
      </c>
      <c r="O34" s="8" t="str">
        <f t="shared" si="4"/>
        <v>L</v>
      </c>
      <c r="P34" s="8">
        <v>68.7</v>
      </c>
      <c r="Q34" s="8" t="str">
        <f t="shared" si="5"/>
        <v>TL</v>
      </c>
      <c r="R34" s="8">
        <v>86.67</v>
      </c>
      <c r="S34" s="8" t="str">
        <f t="shared" si="6"/>
        <v>L</v>
      </c>
      <c r="T34" s="8">
        <f t="shared" si="7"/>
        <v>543.48</v>
      </c>
      <c r="U34" s="19">
        <f t="shared" si="8"/>
        <v>77.64</v>
      </c>
      <c r="V34" s="8" t="str">
        <f t="shared" si="9"/>
        <v>B</v>
      </c>
    </row>
    <row r="35" spans="3:22" ht="15">
      <c r="C35" s="7">
        <v>29</v>
      </c>
      <c r="D35" s="25" t="s">
        <v>84</v>
      </c>
      <c r="E35" s="24">
        <v>141540134650068</v>
      </c>
      <c r="F35" s="8">
        <v>61.11</v>
      </c>
      <c r="G35" s="8" t="str">
        <f t="shared" si="0"/>
        <v>TL</v>
      </c>
      <c r="H35" s="8">
        <v>56.4</v>
      </c>
      <c r="I35" s="8" t="str">
        <f t="shared" si="1"/>
        <v>TL</v>
      </c>
      <c r="J35" s="8">
        <v>62.9</v>
      </c>
      <c r="K35" s="8" t="str">
        <f t="shared" si="2"/>
        <v>TL</v>
      </c>
      <c r="L35" s="8">
        <v>17</v>
      </c>
      <c r="M35" s="8" t="str">
        <f t="shared" si="3"/>
        <v>TL</v>
      </c>
      <c r="N35" s="8">
        <v>55.9</v>
      </c>
      <c r="O35" s="8" t="str">
        <f t="shared" si="4"/>
        <v>TL</v>
      </c>
      <c r="P35" s="8">
        <v>58.3</v>
      </c>
      <c r="Q35" s="8" t="str">
        <f aca="true" t="shared" si="10" ref="Q35:Q42">VLOOKUP(R35,$A$50:$D$61,2)</f>
        <v>TL</v>
      </c>
      <c r="R35" s="8">
        <v>43.3</v>
      </c>
      <c r="S35" s="8" t="str">
        <f t="shared" si="6"/>
        <v>TL</v>
      </c>
      <c r="T35" s="8">
        <f aca="true" t="shared" si="11" ref="T35:T42">F35+H35+J35+L35+N35+P35+R35</f>
        <v>354.91</v>
      </c>
      <c r="U35" s="19">
        <f aca="true" t="shared" si="12" ref="U35:U42">T35/7</f>
        <v>50.70142857142857</v>
      </c>
      <c r="V35" s="8" t="str">
        <f aca="true" t="shared" si="13" ref="V35:V42">IF(U35&gt;78.9,"A",IF(U35&gt;67.9,"B",IF(U35&gt;55.9,"C",IF(U35&gt;40.9,"D",IF(U35&gt;0,"E")))))</f>
        <v>D</v>
      </c>
    </row>
    <row r="36" spans="3:22" ht="15">
      <c r="C36" s="7">
        <v>30</v>
      </c>
      <c r="D36" s="25" t="s">
        <v>85</v>
      </c>
      <c r="E36" s="24">
        <v>141540134660069</v>
      </c>
      <c r="F36" s="8">
        <v>88.89</v>
      </c>
      <c r="G36" s="8" t="str">
        <f t="shared" si="0"/>
        <v>L</v>
      </c>
      <c r="H36" s="8">
        <v>90</v>
      </c>
      <c r="I36" s="8" t="str">
        <f t="shared" si="1"/>
        <v>L</v>
      </c>
      <c r="J36" s="8">
        <v>70.3</v>
      </c>
      <c r="K36" s="8" t="str">
        <f t="shared" si="2"/>
        <v>TL</v>
      </c>
      <c r="L36" s="8">
        <v>67</v>
      </c>
      <c r="M36" s="8" t="str">
        <f t="shared" si="3"/>
        <v>TL</v>
      </c>
      <c r="N36" s="8">
        <v>47</v>
      </c>
      <c r="O36" s="8" t="str">
        <f t="shared" si="4"/>
        <v>TL</v>
      </c>
      <c r="P36" s="8">
        <v>79.1</v>
      </c>
      <c r="Q36" s="8" t="str">
        <f t="shared" si="10"/>
        <v>L</v>
      </c>
      <c r="R36" s="8">
        <v>83.3</v>
      </c>
      <c r="S36" s="8" t="str">
        <f t="shared" si="6"/>
        <v>L</v>
      </c>
      <c r="T36" s="8">
        <f t="shared" si="11"/>
        <v>525.5899999999999</v>
      </c>
      <c r="U36" s="19">
        <f t="shared" si="12"/>
        <v>75.0842857142857</v>
      </c>
      <c r="V36" s="8" t="str">
        <f t="shared" si="13"/>
        <v>B</v>
      </c>
    </row>
    <row r="37" spans="3:22" ht="15">
      <c r="C37" s="7">
        <v>31</v>
      </c>
      <c r="D37" s="25" t="s">
        <v>86</v>
      </c>
      <c r="E37" s="24">
        <v>141540134670070</v>
      </c>
      <c r="F37" s="8">
        <v>72.22</v>
      </c>
      <c r="G37" s="8" t="str">
        <f t="shared" si="0"/>
        <v>TL</v>
      </c>
      <c r="H37" s="8">
        <v>89</v>
      </c>
      <c r="I37" s="8" t="str">
        <f t="shared" si="1"/>
        <v>L</v>
      </c>
      <c r="J37" s="8">
        <v>57.4</v>
      </c>
      <c r="K37" s="8" t="str">
        <f t="shared" si="2"/>
        <v>TL</v>
      </c>
      <c r="L37" s="8">
        <v>43</v>
      </c>
      <c r="M37" s="8" t="str">
        <f t="shared" si="3"/>
        <v>TL</v>
      </c>
      <c r="N37" s="8">
        <v>58.8</v>
      </c>
      <c r="O37" s="8" t="str">
        <f t="shared" si="4"/>
        <v>TL</v>
      </c>
      <c r="P37" s="8">
        <v>83.3</v>
      </c>
      <c r="Q37" s="8" t="str">
        <f t="shared" si="10"/>
        <v>L</v>
      </c>
      <c r="R37" s="8">
        <v>86.67</v>
      </c>
      <c r="S37" s="8" t="str">
        <f t="shared" si="6"/>
        <v>L</v>
      </c>
      <c r="T37" s="8">
        <f t="shared" si="11"/>
        <v>490.39000000000004</v>
      </c>
      <c r="U37" s="19">
        <f t="shared" si="12"/>
        <v>70.05571428571429</v>
      </c>
      <c r="V37" s="8" t="str">
        <f t="shared" si="13"/>
        <v>B</v>
      </c>
    </row>
    <row r="38" spans="3:22" ht="15">
      <c r="C38" s="7">
        <v>32</v>
      </c>
      <c r="D38" s="25" t="s">
        <v>87</v>
      </c>
      <c r="E38" s="24">
        <v>141540134720075</v>
      </c>
      <c r="F38" s="8">
        <v>61.11</v>
      </c>
      <c r="G38" s="8" t="str">
        <f t="shared" si="0"/>
        <v>TL</v>
      </c>
      <c r="H38" s="8">
        <v>77</v>
      </c>
      <c r="I38" s="8" t="str">
        <f t="shared" si="1"/>
        <v>L</v>
      </c>
      <c r="J38" s="8">
        <v>61.1</v>
      </c>
      <c r="K38" s="8" t="str">
        <f t="shared" si="2"/>
        <v>TL</v>
      </c>
      <c r="L38" s="8">
        <v>33</v>
      </c>
      <c r="M38" s="8" t="str">
        <f t="shared" si="3"/>
        <v>TL</v>
      </c>
      <c r="N38" s="8">
        <v>70</v>
      </c>
      <c r="O38" s="8" t="str">
        <f t="shared" si="4"/>
        <v>TL</v>
      </c>
      <c r="P38" s="8">
        <v>56.25</v>
      </c>
      <c r="Q38" s="8" t="str">
        <f t="shared" si="10"/>
        <v>TL</v>
      </c>
      <c r="R38" s="8">
        <v>70</v>
      </c>
      <c r="S38" s="8" t="str">
        <f t="shared" si="6"/>
        <v>TL</v>
      </c>
      <c r="T38" s="8">
        <f t="shared" si="11"/>
        <v>428.46000000000004</v>
      </c>
      <c r="U38" s="19">
        <f t="shared" si="12"/>
        <v>61.20857142857143</v>
      </c>
      <c r="V38" s="8" t="str">
        <f t="shared" si="13"/>
        <v>C</v>
      </c>
    </row>
    <row r="39" spans="3:22" ht="15">
      <c r="C39" s="7">
        <v>33</v>
      </c>
      <c r="D39" s="25" t="s">
        <v>88</v>
      </c>
      <c r="E39" s="24">
        <v>141540134730076</v>
      </c>
      <c r="F39" s="8">
        <v>75</v>
      </c>
      <c r="G39" s="8" t="str">
        <f t="shared" si="0"/>
        <v>TL</v>
      </c>
      <c r="H39" s="8">
        <v>76</v>
      </c>
      <c r="I39" s="8" t="str">
        <f t="shared" si="1"/>
        <v>L</v>
      </c>
      <c r="J39" s="8">
        <v>94.4</v>
      </c>
      <c r="K39" s="8" t="str">
        <f t="shared" si="2"/>
        <v>L</v>
      </c>
      <c r="L39" s="8">
        <v>97</v>
      </c>
      <c r="M39" s="8" t="str">
        <f t="shared" si="3"/>
        <v>L</v>
      </c>
      <c r="N39" s="8">
        <v>75</v>
      </c>
      <c r="O39" s="8" t="str">
        <f t="shared" si="4"/>
        <v>TL</v>
      </c>
      <c r="P39" s="8">
        <v>79.1</v>
      </c>
      <c r="Q39" s="8" t="str">
        <f t="shared" si="10"/>
        <v>L</v>
      </c>
      <c r="R39" s="8">
        <v>83.3</v>
      </c>
      <c r="S39" s="8" t="str">
        <f t="shared" si="6"/>
        <v>L</v>
      </c>
      <c r="T39" s="8">
        <f t="shared" si="11"/>
        <v>579.8</v>
      </c>
      <c r="U39" s="19">
        <f t="shared" si="12"/>
        <v>82.82857142857142</v>
      </c>
      <c r="V39" s="8" t="str">
        <f t="shared" si="13"/>
        <v>A</v>
      </c>
    </row>
    <row r="40" spans="3:22" ht="15">
      <c r="C40" s="7">
        <v>34</v>
      </c>
      <c r="D40" s="25" t="s">
        <v>89</v>
      </c>
      <c r="E40" s="24">
        <v>141540134740077</v>
      </c>
      <c r="F40" s="8">
        <v>88.89</v>
      </c>
      <c r="G40" s="8" t="str">
        <f t="shared" si="0"/>
        <v>L</v>
      </c>
      <c r="H40" s="8">
        <v>82.25</v>
      </c>
      <c r="I40" s="8" t="str">
        <f t="shared" si="1"/>
        <v>L</v>
      </c>
      <c r="J40" s="8">
        <v>72.2</v>
      </c>
      <c r="K40" s="8" t="str">
        <f t="shared" si="2"/>
        <v>TL</v>
      </c>
      <c r="L40" s="8">
        <v>94</v>
      </c>
      <c r="M40" s="8" t="str">
        <f t="shared" si="3"/>
        <v>L</v>
      </c>
      <c r="N40" s="8">
        <v>75</v>
      </c>
      <c r="O40" s="8" t="str">
        <f t="shared" si="4"/>
        <v>TL</v>
      </c>
      <c r="P40" s="8">
        <v>83.3</v>
      </c>
      <c r="Q40" s="8" t="str">
        <f t="shared" si="10"/>
        <v>L</v>
      </c>
      <c r="R40" s="8">
        <v>90</v>
      </c>
      <c r="S40" s="8" t="str">
        <f t="shared" si="6"/>
        <v>L</v>
      </c>
      <c r="T40" s="8">
        <f t="shared" si="11"/>
        <v>585.64</v>
      </c>
      <c r="U40" s="19">
        <f t="shared" si="12"/>
        <v>83.66285714285713</v>
      </c>
      <c r="V40" s="8" t="str">
        <f t="shared" si="13"/>
        <v>A</v>
      </c>
    </row>
    <row r="41" spans="3:22" ht="15">
      <c r="C41" s="7">
        <v>35</v>
      </c>
      <c r="D41" s="25" t="s">
        <v>90</v>
      </c>
      <c r="E41" s="24">
        <v>141540134750078</v>
      </c>
      <c r="F41" s="8">
        <v>69.44</v>
      </c>
      <c r="G41" s="8" t="str">
        <f t="shared" si="0"/>
        <v>TL</v>
      </c>
      <c r="H41" s="8">
        <v>77</v>
      </c>
      <c r="I41" s="8" t="str">
        <f t="shared" si="1"/>
        <v>L</v>
      </c>
      <c r="J41" s="8">
        <v>70.3</v>
      </c>
      <c r="K41" s="8" t="str">
        <f t="shared" si="2"/>
        <v>TL</v>
      </c>
      <c r="L41" s="8">
        <v>78</v>
      </c>
      <c r="M41" s="8" t="str">
        <f t="shared" si="3"/>
        <v>L</v>
      </c>
      <c r="N41" s="8">
        <v>75</v>
      </c>
      <c r="O41" s="8" t="str">
        <f t="shared" si="4"/>
        <v>TL</v>
      </c>
      <c r="P41" s="8">
        <v>81.2</v>
      </c>
      <c r="Q41" s="8" t="str">
        <f t="shared" si="10"/>
        <v>L</v>
      </c>
      <c r="R41" s="8">
        <v>76.67</v>
      </c>
      <c r="S41" s="8" t="str">
        <f t="shared" si="6"/>
        <v>L</v>
      </c>
      <c r="T41" s="8">
        <f t="shared" si="11"/>
        <v>527.61</v>
      </c>
      <c r="U41" s="19">
        <f t="shared" si="12"/>
        <v>75.37285714285714</v>
      </c>
      <c r="V41" s="8" t="str">
        <f t="shared" si="13"/>
        <v>B</v>
      </c>
    </row>
    <row r="42" spans="3:22" ht="15">
      <c r="C42" s="7">
        <v>36</v>
      </c>
      <c r="D42" s="25" t="s">
        <v>91</v>
      </c>
      <c r="E42" s="24">
        <v>141540134790082</v>
      </c>
      <c r="F42" s="8">
        <v>72.22</v>
      </c>
      <c r="G42" s="8" t="str">
        <f t="shared" si="0"/>
        <v>TL</v>
      </c>
      <c r="H42" s="8">
        <v>67</v>
      </c>
      <c r="I42" s="8" t="str">
        <f t="shared" si="1"/>
        <v>TL</v>
      </c>
      <c r="J42" s="8">
        <v>70</v>
      </c>
      <c r="K42" s="8" t="str">
        <f t="shared" si="2"/>
        <v>TL</v>
      </c>
      <c r="L42" s="8">
        <v>72</v>
      </c>
      <c r="M42" s="8" t="str">
        <f t="shared" si="3"/>
        <v>TL</v>
      </c>
      <c r="N42" s="8">
        <v>61.7</v>
      </c>
      <c r="O42" s="8" t="str">
        <f t="shared" si="4"/>
        <v>TL</v>
      </c>
      <c r="P42" s="8">
        <v>70.8</v>
      </c>
      <c r="Q42" s="8" t="str">
        <f t="shared" si="10"/>
        <v>TL</v>
      </c>
      <c r="R42" s="8">
        <v>0.13</v>
      </c>
      <c r="S42" s="8" t="str">
        <f t="shared" si="6"/>
        <v>TL</v>
      </c>
      <c r="T42" s="8">
        <f t="shared" si="11"/>
        <v>413.85</v>
      </c>
      <c r="U42" s="19">
        <f t="shared" si="12"/>
        <v>59.121428571428574</v>
      </c>
      <c r="V42" s="8" t="str">
        <f t="shared" si="13"/>
        <v>C</v>
      </c>
    </row>
    <row r="43" spans="3:22" ht="15">
      <c r="C43" s="7">
        <v>37</v>
      </c>
      <c r="D43" s="25" t="s">
        <v>92</v>
      </c>
      <c r="E43" s="24">
        <v>131540128550098</v>
      </c>
      <c r="F43" s="8">
        <v>36.11</v>
      </c>
      <c r="G43" s="8" t="str">
        <f t="shared" si="0"/>
        <v>TL</v>
      </c>
      <c r="H43" s="8">
        <v>48</v>
      </c>
      <c r="I43" s="8" t="str">
        <f t="shared" si="1"/>
        <v>TL</v>
      </c>
      <c r="J43" s="8">
        <v>54</v>
      </c>
      <c r="K43" s="8" t="str">
        <f t="shared" si="2"/>
        <v>TL</v>
      </c>
      <c r="L43" s="8">
        <v>17</v>
      </c>
      <c r="M43" s="8" t="str">
        <f t="shared" si="3"/>
        <v>TL</v>
      </c>
      <c r="N43" s="8">
        <v>44.1</v>
      </c>
      <c r="O43" s="8" t="str">
        <f t="shared" si="4"/>
        <v>TL</v>
      </c>
      <c r="P43" s="8">
        <v>37.5</v>
      </c>
      <c r="Q43" s="8" t="str">
        <f t="shared" si="5"/>
        <v>TL</v>
      </c>
      <c r="R43" s="8">
        <v>0.26</v>
      </c>
      <c r="S43" s="8" t="str">
        <f t="shared" si="6"/>
        <v>TL</v>
      </c>
      <c r="T43" s="8">
        <f t="shared" si="7"/>
        <v>236.97</v>
      </c>
      <c r="U43" s="19">
        <f t="shared" si="8"/>
        <v>33.85285714285714</v>
      </c>
      <c r="V43" s="8" t="str">
        <f t="shared" si="9"/>
        <v>E</v>
      </c>
    </row>
    <row r="44" spans="3:22" ht="15">
      <c r="C44" s="7"/>
      <c r="D44" s="23"/>
      <c r="E44" s="22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9"/>
      <c r="V44" s="8"/>
    </row>
    <row r="45" spans="3:22" ht="15">
      <c r="C45" s="7"/>
      <c r="D45" s="23"/>
      <c r="E45" s="22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19"/>
      <c r="V45" s="8"/>
    </row>
    <row r="48" spans="17:22" ht="15">
      <c r="Q48" s="37" t="s">
        <v>56</v>
      </c>
      <c r="R48" s="37"/>
      <c r="S48" s="37"/>
      <c r="T48" s="37"/>
      <c r="U48" s="37"/>
      <c r="V48" s="37"/>
    </row>
    <row r="49" spans="17:22" ht="15">
      <c r="Q49" s="20"/>
      <c r="R49" s="20"/>
      <c r="S49" s="20"/>
      <c r="T49" s="20"/>
      <c r="U49" s="20"/>
      <c r="V49" s="20"/>
    </row>
    <row r="50" spans="1:22" ht="15">
      <c r="A50" s="1">
        <v>0</v>
      </c>
      <c r="B50" s="2" t="s">
        <v>7</v>
      </c>
      <c r="Q50" s="20"/>
      <c r="R50" s="20"/>
      <c r="S50" s="20"/>
      <c r="T50" s="20"/>
      <c r="U50" s="20"/>
      <c r="V50" s="20"/>
    </row>
    <row r="51" spans="1:22" ht="15">
      <c r="A51" s="1">
        <v>10</v>
      </c>
      <c r="B51" s="2" t="s">
        <v>7</v>
      </c>
      <c r="Q51" s="20"/>
      <c r="R51" s="20"/>
      <c r="S51" s="20"/>
      <c r="T51" s="20"/>
      <c r="U51" s="20"/>
      <c r="V51" s="20"/>
    </row>
    <row r="52" spans="1:22" ht="15">
      <c r="A52" s="1">
        <v>20</v>
      </c>
      <c r="B52" s="2" t="s">
        <v>7</v>
      </c>
      <c r="Q52" s="37" t="s">
        <v>14</v>
      </c>
      <c r="R52" s="37"/>
      <c r="S52" s="37"/>
      <c r="T52" s="37"/>
      <c r="U52" s="37"/>
      <c r="V52" s="37"/>
    </row>
    <row r="53" spans="1:2" ht="15">
      <c r="A53" s="1">
        <v>30</v>
      </c>
      <c r="B53" s="2" t="s">
        <v>7</v>
      </c>
    </row>
    <row r="54" spans="1:2" ht="15">
      <c r="A54" s="1">
        <v>40</v>
      </c>
      <c r="B54" s="2" t="s">
        <v>7</v>
      </c>
    </row>
    <row r="55" spans="1:2" ht="15">
      <c r="A55" s="1">
        <v>50</v>
      </c>
      <c r="B55" s="2" t="s">
        <v>7</v>
      </c>
    </row>
    <row r="56" spans="1:2" ht="15">
      <c r="A56" s="1">
        <v>60</v>
      </c>
      <c r="B56" s="2" t="s">
        <v>7</v>
      </c>
    </row>
    <row r="57" spans="1:2" ht="15">
      <c r="A57" s="1">
        <v>70</v>
      </c>
      <c r="B57" s="2" t="s">
        <v>7</v>
      </c>
    </row>
    <row r="58" spans="1:2" ht="15">
      <c r="A58" s="1">
        <v>76</v>
      </c>
      <c r="B58" s="2" t="s">
        <v>8</v>
      </c>
    </row>
    <row r="59" spans="1:2" ht="15">
      <c r="A59" s="1">
        <v>80</v>
      </c>
      <c r="B59" s="2" t="s">
        <v>8</v>
      </c>
    </row>
    <row r="60" spans="1:2" ht="15">
      <c r="A60" s="1">
        <v>90</v>
      </c>
      <c r="B60" s="2" t="s">
        <v>8</v>
      </c>
    </row>
    <row r="61" spans="1:2" ht="15">
      <c r="A61" s="1">
        <v>100</v>
      </c>
      <c r="B61" s="2" t="s">
        <v>8</v>
      </c>
    </row>
  </sheetData>
  <sheetProtection/>
  <mergeCells count="10">
    <mergeCell ref="C1:V1"/>
    <mergeCell ref="C2:V2"/>
    <mergeCell ref="C3:V3"/>
    <mergeCell ref="Q48:V48"/>
    <mergeCell ref="Q52:V52"/>
    <mergeCell ref="C5:C6"/>
    <mergeCell ref="D5:D6"/>
    <mergeCell ref="E5:E6"/>
    <mergeCell ref="F5:S5"/>
    <mergeCell ref="T5:T6"/>
  </mergeCells>
  <printOptions/>
  <pageMargins left="0.31496062992125984" right="0.31496062992125984" top="0.551181102362204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Wilis</cp:lastModifiedBy>
  <cp:lastPrinted>2014-12-23T04:38:20Z</cp:lastPrinted>
  <dcterms:created xsi:type="dcterms:W3CDTF">2014-12-05T08:42:53Z</dcterms:created>
  <dcterms:modified xsi:type="dcterms:W3CDTF">2016-01-07T07:40:34Z</dcterms:modified>
  <cp:category/>
  <cp:version/>
  <cp:contentType/>
  <cp:contentStatus/>
</cp:coreProperties>
</file>