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7935" activeTab="1"/>
  </bookViews>
  <sheets>
    <sheet name="KELAS A" sheetId="1" r:id="rId1"/>
    <sheet name="KELAS B" sheetId="2" r:id="rId2"/>
    <sheet name="Sheet1" sheetId="3" r:id="rId3"/>
  </sheets>
  <definedNames>
    <definedName name="_xlnm.Print_Area" localSheetId="0">'KELAS A'!$C$1:$V$62</definedName>
    <definedName name="_xlnm.Print_Area" localSheetId="1">'KELAS B'!$C$1:$V$62</definedName>
  </definedNames>
  <calcPr fullCalcOnLoad="1"/>
</workbook>
</file>

<file path=xl/sharedStrings.xml><?xml version="1.0" encoding="utf-8"?>
<sst xmlns="http://schemas.openxmlformats.org/spreadsheetml/2006/main" count="305" uniqueCount="181">
  <si>
    <t>NO</t>
  </si>
  <si>
    <t>NAMA</t>
  </si>
  <si>
    <t>KET</t>
  </si>
  <si>
    <t>NIM</t>
  </si>
  <si>
    <t>STASI SKILL</t>
  </si>
  <si>
    <t>JML</t>
  </si>
  <si>
    <t>NA</t>
  </si>
  <si>
    <t>TL</t>
  </si>
  <si>
    <t>L</t>
  </si>
  <si>
    <t>JML/7</t>
  </si>
  <si>
    <t>NILAI</t>
  </si>
  <si>
    <t>MUTU</t>
  </si>
  <si>
    <t>PRODI KEBIDANAN DIII STIKES HARAPAN BANGSA PURWOKERTO</t>
  </si>
  <si>
    <t>KELAS A</t>
  </si>
  <si>
    <t>KELAS B</t>
  </si>
  <si>
    <t>KOORDINATOR PKK I 2015</t>
  </si>
  <si>
    <t>ADINDA RIZKA PRATIWI</t>
  </si>
  <si>
    <t>AFIFAH NUR IKRIMA</t>
  </si>
  <si>
    <t>AJENG HERA FATMANILA</t>
  </si>
  <si>
    <t>ANGGIA WAHYU RUSTINAWATI</t>
  </si>
  <si>
    <t>DIAN SURYA DWI LESTARI</t>
  </si>
  <si>
    <t>DWI YULIANA</t>
  </si>
  <si>
    <t>ETIK SUNDARI</t>
  </si>
  <si>
    <t>EVA REVIANA</t>
  </si>
  <si>
    <t>FIBRI RESTIYANA</t>
  </si>
  <si>
    <t>GITA MAYSAROH RIKY ANDILA</t>
  </si>
  <si>
    <t>SUCI WINDI ASTUTI</t>
  </si>
  <si>
    <t>TRI RAHAYU</t>
  </si>
  <si>
    <t>USWATUN HASANAH</t>
  </si>
  <si>
    <t>WIDI LESTARI</t>
  </si>
  <si>
    <t>YANI WIDIASTUTI</t>
  </si>
  <si>
    <t>SUCI MAYA LESTARI</t>
  </si>
  <si>
    <t>121440123760131</t>
  </si>
  <si>
    <t>HINDUN AULIA NUR BAITI</t>
  </si>
  <si>
    <t>IKA SAGITA</t>
  </si>
  <si>
    <t>JULIAH</t>
  </si>
  <si>
    <t>KURNIAWATI DEWI</t>
  </si>
  <si>
    <t>LAELA KURNIA DEWI</t>
  </si>
  <si>
    <t>LUSI APRILIA ARDANI</t>
  </si>
  <si>
    <t>MERI RISTI FITRIANA</t>
  </si>
  <si>
    <t>NUR AINI</t>
  </si>
  <si>
    <t>NUR ASIYAH DEWI</t>
  </si>
  <si>
    <t>NUR WIJAYATRI</t>
  </si>
  <si>
    <t>PUTRI SEPTIANI</t>
  </si>
  <si>
    <t>PUTRI ULLY AWALIYAH</t>
  </si>
  <si>
    <t>RAHMAWATI AZIZAH MAESAROH</t>
  </si>
  <si>
    <t>NURMAIDAH</t>
  </si>
  <si>
    <t>121540123440099</t>
  </si>
  <si>
    <t>BUNGA PUTRI SULISTIANI</t>
  </si>
  <si>
    <t>121540122630018</t>
  </si>
  <si>
    <t>RESI ISMI AGUSRIYANI</t>
  </si>
  <si>
    <t>RESTIKAWATI</t>
  </si>
  <si>
    <t>RETNO FITRIASTUTI</t>
  </si>
  <si>
    <t>RIA ANUGRAH</t>
  </si>
  <si>
    <t>SILVIA ARINI ISLAMIKA</t>
  </si>
  <si>
    <t>SITI NURKHASANAH</t>
  </si>
  <si>
    <t>SITI UTARI</t>
  </si>
  <si>
    <t>SRI MULYANI</t>
  </si>
  <si>
    <t>SUSANTI</t>
  </si>
  <si>
    <t>YULWESTRI</t>
  </si>
  <si>
    <t>AIEGUSTIN DIANSARI PRANOTO</t>
  </si>
  <si>
    <t>ALIFDA NUR ROHMAH</t>
  </si>
  <si>
    <t>ANGGUN PURWANINGSIH</t>
  </si>
  <si>
    <t>DEWI PRASETYA</t>
  </si>
  <si>
    <t>ERINA SEPTIANY RIZQI</t>
  </si>
  <si>
    <t>HANNA SEPTIANA</t>
  </si>
  <si>
    <t>ISTIROHAH</t>
  </si>
  <si>
    <t>NUR HALIMAH</t>
  </si>
  <si>
    <t>ANIS MUTIA RAHMAWATI</t>
  </si>
  <si>
    <t>ANNISA LUTFIA HANUM</t>
  </si>
  <si>
    <t>APRILA ASRI HAYUNINGTYAS</t>
  </si>
  <si>
    <t>ARIE INTAN KENCANAWATI</t>
  </si>
  <si>
    <t>ARIMAS MANGGIH ASIH</t>
  </si>
  <si>
    <t>AVINDA MUSTIKA SARI</t>
  </si>
  <si>
    <t>DESEI GALIH PUSPO PERTIWI</t>
  </si>
  <si>
    <t>DESIKA PUTRI BUDIAWATI</t>
  </si>
  <si>
    <t>DESTRIA KUSUMAWATI</t>
  </si>
  <si>
    <t>DEWI HALIMAH</t>
  </si>
  <si>
    <t>DYAH LARAS PRIATMAWATI</t>
  </si>
  <si>
    <t>ELOK TRI ATIKASARI</t>
  </si>
  <si>
    <t>FARIDATUN NIKMAH</t>
  </si>
  <si>
    <t>INTAN DINA MAFIDA</t>
  </si>
  <si>
    <t>IRMA NADIA</t>
  </si>
  <si>
    <t>KHIKMAH SITI SOLIKHAH</t>
  </si>
  <si>
    <t>LILIS MAY UTAMI</t>
  </si>
  <si>
    <t>LINA ROSIANINGSIH</t>
  </si>
  <si>
    <t>MILA ROHMIA</t>
  </si>
  <si>
    <t>MONICA TRIASARI</t>
  </si>
  <si>
    <t>NETRIA SINTIARINI</t>
  </si>
  <si>
    <t>NOVITA SARI</t>
  </si>
  <si>
    <t>NUNING SAFITRI</t>
  </si>
  <si>
    <t>OZHA MAYA YUNITA</t>
  </si>
  <si>
    <t>PUTRI PRATIWI</t>
  </si>
  <si>
    <t>RINI LARASWATI</t>
  </si>
  <si>
    <t>RISKA SEPTIANI</t>
  </si>
  <si>
    <t>RISKI FAHMI AMALIA PUTRI</t>
  </si>
  <si>
    <t>RISKI MELLY AMELIANI</t>
  </si>
  <si>
    <t>RISMA SUCI ARI TRIANI</t>
  </si>
  <si>
    <t>ROHAYA</t>
  </si>
  <si>
    <t>ROSITA YOGI ANTIKA</t>
  </si>
  <si>
    <t>RUNDI ROSEANA PUTRI</t>
  </si>
  <si>
    <t>SELVIA SAFITRI</t>
  </si>
  <si>
    <t>SIFTIVA EKAYANI</t>
  </si>
  <si>
    <t>TRI NUR APRILIANI</t>
  </si>
  <si>
    <t>VITA YULIANA</t>
  </si>
  <si>
    <t>WIRDA TUNNISA</t>
  </si>
  <si>
    <t>YUSNIATI</t>
  </si>
  <si>
    <t>DEVI MERLIAN</t>
  </si>
  <si>
    <t>WAHYUNI INDAH SARI</t>
  </si>
  <si>
    <t>HELLYA JUMIANTI</t>
  </si>
  <si>
    <t>NONI HEPI ANA</t>
  </si>
  <si>
    <t xml:space="preserve">NILAI OSCA PKK II </t>
  </si>
  <si>
    <t>NILAI OSCA PKK II</t>
  </si>
  <si>
    <t xml:space="preserve"> </t>
  </si>
  <si>
    <t>MARIAH ULFAH, S.Si.T., M.Kes</t>
  </si>
  <si>
    <t>KOORDINATOR PKK II 2015</t>
  </si>
  <si>
    <t>PENGUMUMAN:</t>
  </si>
  <si>
    <t>STASI 2 ( ANC)</t>
  </si>
  <si>
    <t>1. PELAKSANAAN SENAM HAMIL</t>
  </si>
  <si>
    <t>2. GIZI PADA IBU HAMIL</t>
  </si>
  <si>
    <t>STASI 4 (INC)</t>
  </si>
  <si>
    <t>STASI 6 (INC PATO)</t>
  </si>
  <si>
    <t>STASI 8 (PNC)</t>
  </si>
  <si>
    <t xml:space="preserve">1. KEGIATAN PELAKSANAAN SENAM NIFAS </t>
  </si>
  <si>
    <t>2. PENYULUHAN IBU MENYUSUI TENTANG TEKNIK MENYUSUI YANG BENAR</t>
  </si>
  <si>
    <t xml:space="preserve">3. MP ASI PADA BALITA </t>
  </si>
  <si>
    <t>4. POLA ASUH PADA BALITA</t>
  </si>
  <si>
    <t>5. PENYULUHAN MANAJEMEN LAKTASI</t>
  </si>
  <si>
    <t>6. PENYULUHAN ASI EKSLUSIF</t>
  </si>
  <si>
    <t>7. GIZI PADA BALITA</t>
  </si>
  <si>
    <t>8. GIZI PADA IBU MENYUSUI</t>
  </si>
  <si>
    <t xml:space="preserve">STASI 9 </t>
  </si>
  <si>
    <t>STASI 11 (BBL)</t>
  </si>
  <si>
    <t>3. SCREENING DDST PADA ANAK BALITA</t>
  </si>
  <si>
    <t>STASI KB KESPRO</t>
  </si>
  <si>
    <t>BAGI MAHASISWA YANG TIDAK LULUS DALAM UJIAN OSCE TUGAS YANG HARUS DISELESAIKAN DAN KEMUDIAN DIKUMPULKAN KE PEMBIMBING ADALAH SEBAGAI BERIKUT:</t>
  </si>
  <si>
    <t>3. PENYULUHAN P4 K</t>
  </si>
  <si>
    <t>1. PENYULUHAN PENYUSUNAN MENU PADA MASA  MENOPAUSE</t>
  </si>
  <si>
    <t>2. PENYULUHAN DIARE PADA ANAK BAYI DAN BALITA</t>
  </si>
  <si>
    <t>KHUSUS</t>
  </si>
  <si>
    <t>2. KONSELING TENTANG KB YANG ADA DI PUSKESMAS/RS (PRA/POST)</t>
  </si>
  <si>
    <t>4. ANEMIA PADA KEHAMILAN</t>
  </si>
  <si>
    <t>5. TANDA BAHAYA MASA KEHAMILAN</t>
  </si>
  <si>
    <t>6. PERUBAHAN FISIK DAN FISIOLOGIS MASA KEHAMILAN</t>
  </si>
  <si>
    <t>7. KETIDAKNYAMANAN MASA KEHAMILAN</t>
  </si>
  <si>
    <t>9. TANDA BAHAYA MASA NIFAS</t>
  </si>
  <si>
    <t>10. PERAWATAN PAYUDARA MASA NIFAS</t>
  </si>
  <si>
    <t>4. CARA MEMANDIKAN BAYI</t>
  </si>
  <si>
    <t>3. PENYULUHAN BAHAYA PEROKOK AKTIF DAN PASIF</t>
  </si>
  <si>
    <t>1. PENYULUHAN PERTUMBUHAN DAN PERKEMBANGAN PADA BALITA</t>
  </si>
  <si>
    <t xml:space="preserve">JIKA MEMUNGKINKAN: </t>
  </si>
  <si>
    <t>4. VIDEO PEMASANGAN IMPLANT (TDK PERLU DAFTAR HADIR)</t>
  </si>
  <si>
    <t>5. VIDEO PENCABUTAN IMPLANT (TDK PERLU DAFTAR HADIR)</t>
  </si>
  <si>
    <t>6. VIDEO PEMASANGAN IUD (TDK PERLU DAFTAR HADIR)</t>
  </si>
  <si>
    <t>7. VIDEO PENCABUTAN IUD (TDK PERLU DAFTAR HADIR)</t>
  </si>
  <si>
    <t>1. DEFINISI</t>
  </si>
  <si>
    <t>B</t>
  </si>
  <si>
    <t>A</t>
  </si>
  <si>
    <t>TINJAUAN TEORI</t>
  </si>
  <si>
    <t>TINJAUAN KASUS (7 LANGKAH VARNEY)</t>
  </si>
  <si>
    <t>MEMBUAT ASKEB PATOLOGIS (BISA DIAMBIL DARI TARGET ASKEB ANDA) NAMUN DENGAN KOMPOSISI SBB:</t>
  </si>
  <si>
    <t xml:space="preserve">DENGAN DITAMBAHKAN TULISAN NAMA ALAT TERSEBUT (CONTOH PERSIAPAN ALAT CURETAGE PADA: ABORTUS KOMPLIT, </t>
  </si>
  <si>
    <t xml:space="preserve"> ABORTUS INKOMPLIT DAN SEBAGAINYA</t>
  </si>
  <si>
    <t>2. INSIDENSI</t>
  </si>
  <si>
    <t>3. PROGNOSA</t>
  </si>
  <si>
    <t>4. ANATOMI YANG TERKAIT</t>
  </si>
  <si>
    <t>5. PATOFISIOLOGI</t>
  </si>
  <si>
    <t>6. PENANGANAN</t>
  </si>
  <si>
    <t>LAMPIRAN: DAFTAR PUSTAKA LENGKAP (5 TAHUN TERAKHIR MINIMAL 5 REFERENSI)</t>
  </si>
  <si>
    <t>LAMPIRAN: DAFTAR PUSTAKA LENGKAP (5 TAHUN TERAKHIR MINIMAL 5 REFERENSI), FOTO KASUS/ VIDEO JIKA MEMUNGKINKAN</t>
  </si>
  <si>
    <t>5. PERAWATAN TALI PUSAT</t>
  </si>
  <si>
    <t>1. TINJAUAN TEORI LENGKAP DISERTAI DAFTAR PUSTAKA, VIDEO KEGIATAN PENYULUHAN, DAFTAR HADIR PENYULUHAN (MINIMAL PESERTA 20 ORANG)</t>
  </si>
  <si>
    <t>2. MAHASISWA MENGAMBIL 1 KASUS DARI MASING-MASING STASE YANG TIDAK LULUS DAN KASUS YANG DIAMBIL TIDAK BOLEH SAMA DALAM 1 PUSKESMAS/RS/BPS</t>
  </si>
  <si>
    <t>ATAU YANG LAIN</t>
  </si>
  <si>
    <t xml:space="preserve">MELAKUKAN PERSIAPAN ALAT DILAHAN PRAKTIK SECARA ERGONOMIS KEMUDIAN DOKUMENTASIKAN (DALAM FOTO2) HASIL KARYA ANDA </t>
  </si>
  <si>
    <t>2. TAHAPAN PERSALINAN</t>
  </si>
  <si>
    <t>3. JENIS PERSALINAN</t>
  </si>
  <si>
    <t>4. SEBAB MULAINYA PERSALINAN</t>
  </si>
  <si>
    <t>5. ASUHAN MASA PERSALINAN</t>
  </si>
  <si>
    <t>BUATLAH PENYULUHAN (DI VIDEOKAN) DENGAN FORMAT SEPERTI YANG  DIAJARKAN DENGAN DITAMBAHKAN :</t>
  </si>
  <si>
    <t>TINJAUAN KASUS (7 LANGKAH VARNEY) + PARTOGRAF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</si>
</sst>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 Narrow"/>
      <family val="2"/>
    </font>
    <font>
      <sz val="12"/>
      <color indexed="8"/>
      <name val="Cambria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N"/>
      <family val="0"/>
    </font>
    <font>
      <b/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3" fillId="0" borderId="11" xfId="68" applyFont="1" applyFill="1" applyBorder="1" applyAlignment="1">
      <alignment horizontal="center"/>
      <protection/>
    </xf>
    <xf numFmtId="0" fontId="50" fillId="0" borderId="11" xfId="0" applyFont="1" applyBorder="1" applyAlignment="1">
      <alignment horizontal="center"/>
    </xf>
    <xf numFmtId="0" fontId="3" fillId="0" borderId="12" xfId="68" applyFont="1" applyFill="1" applyBorder="1" applyAlignment="1">
      <alignment horizontal="center"/>
      <protection/>
    </xf>
    <xf numFmtId="0" fontId="50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/>
    </xf>
    <xf numFmtId="0" fontId="47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7" fillId="0" borderId="0" xfId="47" applyNumberFormat="1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47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47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4 2" xfId="65"/>
    <cellStyle name="Normal 5" xfId="66"/>
    <cellStyle name="Normal 5 2" xfId="67"/>
    <cellStyle name="Normal_MASTER TL 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zoomScalePageLayoutView="0" workbookViewId="0" topLeftCell="C1">
      <pane xSplit="1" ySplit="6" topLeftCell="E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P111" sqref="P111"/>
    </sheetView>
  </sheetViews>
  <sheetFormatPr defaultColWidth="9.140625" defaultRowHeight="15"/>
  <cols>
    <col min="1" max="2" width="9.140625" style="14" hidden="1" customWidth="1"/>
    <col min="3" max="3" width="3.57421875" style="3" customWidth="1"/>
    <col min="4" max="4" width="30.7109375" style="3" customWidth="1"/>
    <col min="5" max="5" width="26.00390625" style="3" customWidth="1"/>
    <col min="6" max="19" width="5.140625" style="4" customWidth="1"/>
    <col min="20" max="20" width="5.28125" style="4" customWidth="1"/>
    <col min="21" max="21" width="7.421875" style="4" customWidth="1"/>
    <col min="22" max="22" width="10.421875" style="4" customWidth="1"/>
  </cols>
  <sheetData>
    <row r="1" spans="3:22" ht="15">
      <c r="C1" s="59" t="s">
        <v>111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3:22" ht="15">
      <c r="C2" s="59" t="s">
        <v>12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3:22" ht="15">
      <c r="C3" s="60" t="s">
        <v>13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3:22" ht="1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3"/>
    </row>
    <row r="5" spans="3:22" ht="15">
      <c r="C5" s="61" t="s">
        <v>0</v>
      </c>
      <c r="D5" s="61" t="s">
        <v>1</v>
      </c>
      <c r="E5" s="61" t="s">
        <v>3</v>
      </c>
      <c r="F5" s="62" t="s">
        <v>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1" t="s">
        <v>5</v>
      </c>
      <c r="U5" s="9" t="s">
        <v>6</v>
      </c>
      <c r="V5" s="10" t="s">
        <v>10</v>
      </c>
    </row>
    <row r="6" spans="3:22" ht="15">
      <c r="C6" s="61"/>
      <c r="D6" s="61"/>
      <c r="E6" s="61"/>
      <c r="F6" s="5">
        <v>2</v>
      </c>
      <c r="G6" s="5" t="s">
        <v>2</v>
      </c>
      <c r="H6" s="5">
        <v>4</v>
      </c>
      <c r="I6" s="5" t="s">
        <v>2</v>
      </c>
      <c r="J6" s="5">
        <v>6</v>
      </c>
      <c r="K6" s="5" t="s">
        <v>2</v>
      </c>
      <c r="L6" s="5">
        <v>8</v>
      </c>
      <c r="M6" s="5" t="s">
        <v>2</v>
      </c>
      <c r="N6" s="5">
        <v>9</v>
      </c>
      <c r="O6" s="5" t="s">
        <v>2</v>
      </c>
      <c r="P6" s="5">
        <v>11</v>
      </c>
      <c r="Q6" s="5" t="s">
        <v>2</v>
      </c>
      <c r="R6" s="5">
        <v>13</v>
      </c>
      <c r="S6" s="5" t="s">
        <v>2</v>
      </c>
      <c r="T6" s="61"/>
      <c r="U6" s="11" t="s">
        <v>9</v>
      </c>
      <c r="V6" s="12" t="s">
        <v>11</v>
      </c>
    </row>
    <row r="7" spans="3:22" ht="15.75">
      <c r="C7" s="7">
        <v>1</v>
      </c>
      <c r="D7" s="21" t="s">
        <v>16</v>
      </c>
      <c r="E7" s="22">
        <v>131540127580001</v>
      </c>
      <c r="F7" s="38">
        <v>84.21</v>
      </c>
      <c r="G7" s="35" t="str">
        <f aca="true" t="shared" si="0" ref="G7:G38">VLOOKUP(F7,$A$60:$D$73,2)</f>
        <v>L</v>
      </c>
      <c r="H7" s="38">
        <v>76.8</v>
      </c>
      <c r="I7" s="35" t="str">
        <f aca="true" t="shared" si="1" ref="I7:I38">VLOOKUP(H7,$A$60:$D$73,2)</f>
        <v>L</v>
      </c>
      <c r="J7" s="39">
        <v>73.9</v>
      </c>
      <c r="K7" s="40" t="str">
        <f aca="true" t="shared" si="2" ref="K7:K38">VLOOKUP(J7,$A$60:$D$73,2)</f>
        <v>TL</v>
      </c>
      <c r="L7" s="38">
        <v>79.62</v>
      </c>
      <c r="M7" s="35" t="str">
        <f aca="true" t="shared" si="3" ref="M7:M38">VLOOKUP(L7,$A$60:$D$73,2)</f>
        <v>L</v>
      </c>
      <c r="N7" s="38">
        <v>94.4</v>
      </c>
      <c r="O7" s="35" t="str">
        <f aca="true" t="shared" si="4" ref="O7:O38">VLOOKUP(N7,$A$60:$D$73,2)</f>
        <v>L</v>
      </c>
      <c r="P7" s="38">
        <v>93</v>
      </c>
      <c r="Q7" s="35" t="str">
        <f aca="true" t="shared" si="5" ref="Q7:Q38">VLOOKUP(P7,$A$60:$D$73,2)</f>
        <v>L</v>
      </c>
      <c r="R7" s="38">
        <v>73.5</v>
      </c>
      <c r="S7" s="35" t="str">
        <f aca="true" t="shared" si="6" ref="S7:S38">VLOOKUP(R7,$A$60:$D$73,2)</f>
        <v>TL</v>
      </c>
      <c r="T7" s="8">
        <f>F7+H7+J7+L7+N7+P7+R7</f>
        <v>575.43</v>
      </c>
      <c r="U7" s="19">
        <f>T7/7</f>
        <v>82.2042857142857</v>
      </c>
      <c r="V7" s="8" t="str">
        <f>IF(U7&gt;78.9,"A",IF(U7&gt;67.9,"B",IF(U7&gt;55.9,"C",IF(U7&gt;40.9,"D",IF(U7&gt;0,"E")))))</f>
        <v>A</v>
      </c>
    </row>
    <row r="8" spans="3:22" ht="15.75">
      <c r="C8" s="7">
        <v>2</v>
      </c>
      <c r="D8" s="21" t="s">
        <v>17</v>
      </c>
      <c r="E8" s="22">
        <v>131540127590002</v>
      </c>
      <c r="F8" s="35">
        <v>89.47</v>
      </c>
      <c r="G8" s="35" t="str">
        <f t="shared" si="0"/>
        <v>L</v>
      </c>
      <c r="H8" s="35">
        <v>78.5</v>
      </c>
      <c r="I8" s="35" t="str">
        <f t="shared" si="1"/>
        <v>L</v>
      </c>
      <c r="J8" s="35">
        <v>76.1</v>
      </c>
      <c r="K8" s="35" t="str">
        <f t="shared" si="2"/>
        <v>L</v>
      </c>
      <c r="L8" s="35">
        <v>92.59</v>
      </c>
      <c r="M8" s="35" t="str">
        <f t="shared" si="3"/>
        <v>L</v>
      </c>
      <c r="N8" s="35">
        <v>91.4</v>
      </c>
      <c r="O8" s="35" t="str">
        <f t="shared" si="4"/>
        <v>L</v>
      </c>
      <c r="P8" s="35">
        <v>87</v>
      </c>
      <c r="Q8" s="35" t="str">
        <f t="shared" si="5"/>
        <v>L</v>
      </c>
      <c r="R8" s="35">
        <v>75</v>
      </c>
      <c r="S8" s="35" t="str">
        <f t="shared" si="6"/>
        <v>TL</v>
      </c>
      <c r="T8" s="8">
        <f aca="true" t="shared" si="7" ref="T8:T54">F8+H8+J8+L8+N8+P8+R8</f>
        <v>590.06</v>
      </c>
      <c r="U8" s="19">
        <f aca="true" t="shared" si="8" ref="U8:U54">T8/7</f>
        <v>84.2942857142857</v>
      </c>
      <c r="V8" s="8" t="str">
        <f aca="true" t="shared" si="9" ref="V8:V54">IF(U8&gt;78.9,"A",IF(U8&gt;67.9,"B",IF(U8&gt;55.9,"C",IF(U8&gt;40.9,"D",IF(U8&gt;0,"E")))))</f>
        <v>A</v>
      </c>
    </row>
    <row r="9" spans="3:22" s="31" customFormat="1" ht="15.75">
      <c r="C9" s="32">
        <v>3</v>
      </c>
      <c r="D9" s="33" t="s">
        <v>60</v>
      </c>
      <c r="E9" s="34">
        <v>131540127600003</v>
      </c>
      <c r="F9" s="35">
        <v>77.2</v>
      </c>
      <c r="G9" s="35" t="str">
        <f t="shared" si="0"/>
        <v>L</v>
      </c>
      <c r="H9" s="35">
        <v>86.9</v>
      </c>
      <c r="I9" s="35" t="str">
        <f t="shared" si="1"/>
        <v>L</v>
      </c>
      <c r="J9" s="35">
        <v>58</v>
      </c>
      <c r="K9" s="35" t="str">
        <f t="shared" si="2"/>
        <v>TL</v>
      </c>
      <c r="L9" s="35">
        <v>85.3</v>
      </c>
      <c r="M9" s="35" t="str">
        <f t="shared" si="3"/>
        <v>L</v>
      </c>
      <c r="N9" s="35">
        <v>60.72</v>
      </c>
      <c r="O9" s="35" t="str">
        <f t="shared" si="4"/>
        <v>TL</v>
      </c>
      <c r="P9" s="35">
        <v>70</v>
      </c>
      <c r="Q9" s="35" t="str">
        <f t="shared" si="5"/>
        <v>TL</v>
      </c>
      <c r="R9" s="35">
        <v>78.3</v>
      </c>
      <c r="S9" s="35" t="str">
        <f t="shared" si="6"/>
        <v>L</v>
      </c>
      <c r="T9" s="35">
        <f t="shared" si="7"/>
        <v>516.42</v>
      </c>
      <c r="U9" s="36">
        <f t="shared" si="8"/>
        <v>73.77428571428571</v>
      </c>
      <c r="V9" s="35" t="str">
        <f t="shared" si="9"/>
        <v>B</v>
      </c>
    </row>
    <row r="10" spans="3:22" ht="15.75">
      <c r="C10" s="7">
        <v>4</v>
      </c>
      <c r="D10" s="21" t="s">
        <v>18</v>
      </c>
      <c r="E10" s="22">
        <v>131540127610004</v>
      </c>
      <c r="F10" s="35">
        <v>79</v>
      </c>
      <c r="G10" s="35" t="str">
        <f t="shared" si="0"/>
        <v>L</v>
      </c>
      <c r="H10" s="35">
        <v>92.8</v>
      </c>
      <c r="I10" s="35" t="str">
        <f t="shared" si="1"/>
        <v>L</v>
      </c>
      <c r="J10" s="35">
        <v>78.3</v>
      </c>
      <c r="K10" s="35" t="str">
        <f t="shared" si="2"/>
        <v>L</v>
      </c>
      <c r="L10" s="35">
        <v>68.52</v>
      </c>
      <c r="M10" s="35" t="str">
        <f t="shared" si="3"/>
        <v>TL</v>
      </c>
      <c r="N10" s="35">
        <v>77.8</v>
      </c>
      <c r="O10" s="35" t="str">
        <f t="shared" si="4"/>
        <v>L</v>
      </c>
      <c r="P10" s="35">
        <v>70</v>
      </c>
      <c r="Q10" s="35" t="str">
        <f t="shared" si="5"/>
        <v>TL</v>
      </c>
      <c r="R10" s="35">
        <v>76.4</v>
      </c>
      <c r="S10" s="35" t="str">
        <f t="shared" si="6"/>
        <v>L</v>
      </c>
      <c r="T10" s="8">
        <f t="shared" si="7"/>
        <v>542.82</v>
      </c>
      <c r="U10" s="19">
        <f t="shared" si="8"/>
        <v>77.5457142857143</v>
      </c>
      <c r="V10" s="8" t="str">
        <f t="shared" si="9"/>
        <v>B</v>
      </c>
    </row>
    <row r="11" spans="3:22" s="31" customFormat="1" ht="15.75">
      <c r="C11" s="32">
        <v>5</v>
      </c>
      <c r="D11" s="33" t="s">
        <v>61</v>
      </c>
      <c r="E11" s="34">
        <v>131540127620005</v>
      </c>
      <c r="F11" s="35">
        <v>91.18</v>
      </c>
      <c r="G11" s="35" t="str">
        <f t="shared" si="0"/>
        <v>L</v>
      </c>
      <c r="H11" s="35">
        <v>84.8</v>
      </c>
      <c r="I11" s="35" t="str">
        <f t="shared" si="1"/>
        <v>L</v>
      </c>
      <c r="J11" s="35">
        <v>67</v>
      </c>
      <c r="K11" s="35" t="str">
        <f t="shared" si="2"/>
        <v>TL</v>
      </c>
      <c r="L11" s="35">
        <v>88.2</v>
      </c>
      <c r="M11" s="35" t="str">
        <f t="shared" si="3"/>
        <v>L</v>
      </c>
      <c r="N11" s="35">
        <v>63</v>
      </c>
      <c r="O11" s="35" t="str">
        <f t="shared" si="4"/>
        <v>TL</v>
      </c>
      <c r="P11" s="35">
        <v>83.33</v>
      </c>
      <c r="Q11" s="35" t="str">
        <f t="shared" si="5"/>
        <v>L</v>
      </c>
      <c r="R11" s="35">
        <v>81.25</v>
      </c>
      <c r="S11" s="35" t="str">
        <f t="shared" si="6"/>
        <v>L</v>
      </c>
      <c r="T11" s="35">
        <f t="shared" si="7"/>
        <v>558.76</v>
      </c>
      <c r="U11" s="36">
        <f t="shared" si="8"/>
        <v>79.82285714285715</v>
      </c>
      <c r="V11" s="35" t="str">
        <f t="shared" si="9"/>
        <v>A</v>
      </c>
    </row>
    <row r="12" spans="3:22" ht="15.75">
      <c r="C12" s="7">
        <v>6</v>
      </c>
      <c r="D12" s="21" t="s">
        <v>19</v>
      </c>
      <c r="E12" s="22">
        <v>131540127630006</v>
      </c>
      <c r="F12" s="35">
        <v>76.31</v>
      </c>
      <c r="G12" s="35" t="str">
        <f t="shared" si="0"/>
        <v>L</v>
      </c>
      <c r="H12" s="35">
        <v>39.2</v>
      </c>
      <c r="I12" s="35" t="str">
        <f t="shared" si="1"/>
        <v>TL</v>
      </c>
      <c r="J12" s="35">
        <v>67.6</v>
      </c>
      <c r="K12" s="35" t="str">
        <f t="shared" si="2"/>
        <v>TL</v>
      </c>
      <c r="L12" s="35">
        <v>62.96</v>
      </c>
      <c r="M12" s="35" t="str">
        <f t="shared" si="3"/>
        <v>TL</v>
      </c>
      <c r="N12" s="35">
        <v>41.6</v>
      </c>
      <c r="O12" s="35" t="str">
        <f t="shared" si="4"/>
        <v>TL</v>
      </c>
      <c r="P12" s="35">
        <v>87</v>
      </c>
      <c r="Q12" s="35" t="str">
        <f t="shared" si="5"/>
        <v>L</v>
      </c>
      <c r="R12" s="35">
        <v>39.7</v>
      </c>
      <c r="S12" s="35" t="str">
        <f t="shared" si="6"/>
        <v>TL</v>
      </c>
      <c r="T12" s="8">
        <f t="shared" si="7"/>
        <v>414.37</v>
      </c>
      <c r="U12" s="19">
        <f t="shared" si="8"/>
        <v>59.19571428571429</v>
      </c>
      <c r="V12" s="8" t="str">
        <f t="shared" si="9"/>
        <v>C</v>
      </c>
    </row>
    <row r="13" spans="3:22" ht="15.75">
      <c r="C13" s="7">
        <v>7</v>
      </c>
      <c r="D13" s="21" t="s">
        <v>62</v>
      </c>
      <c r="E13" s="22">
        <v>131540127640007</v>
      </c>
      <c r="F13" s="35">
        <v>91.18</v>
      </c>
      <c r="G13" s="35" t="str">
        <f t="shared" si="0"/>
        <v>L</v>
      </c>
      <c r="H13" s="35">
        <v>84.8</v>
      </c>
      <c r="I13" s="35" t="str">
        <f t="shared" si="1"/>
        <v>L</v>
      </c>
      <c r="J13" s="35">
        <v>87</v>
      </c>
      <c r="K13" s="35" t="str">
        <f t="shared" si="2"/>
        <v>L</v>
      </c>
      <c r="L13" s="35">
        <v>97.5</v>
      </c>
      <c r="M13" s="35" t="str">
        <f t="shared" si="3"/>
        <v>L</v>
      </c>
      <c r="N13" s="35">
        <v>87.5</v>
      </c>
      <c r="O13" s="35" t="str">
        <f t="shared" si="4"/>
        <v>L</v>
      </c>
      <c r="P13" s="35">
        <v>90</v>
      </c>
      <c r="Q13" s="35" t="str">
        <f t="shared" si="5"/>
        <v>L</v>
      </c>
      <c r="R13" s="35">
        <v>96.8</v>
      </c>
      <c r="S13" s="35" t="str">
        <f t="shared" si="6"/>
        <v>L</v>
      </c>
      <c r="T13" s="8">
        <f t="shared" si="7"/>
        <v>634.78</v>
      </c>
      <c r="U13" s="19">
        <f t="shared" si="8"/>
        <v>90.68285714285715</v>
      </c>
      <c r="V13" s="8" t="str">
        <f t="shared" si="9"/>
        <v>A</v>
      </c>
    </row>
    <row r="14" spans="3:22" ht="15.75">
      <c r="C14" s="7">
        <v>8</v>
      </c>
      <c r="D14" s="25" t="s">
        <v>48</v>
      </c>
      <c r="E14" s="24" t="s">
        <v>49</v>
      </c>
      <c r="F14" s="35">
        <v>67.6</v>
      </c>
      <c r="G14" s="35" t="str">
        <f t="shared" si="0"/>
        <v>TL</v>
      </c>
      <c r="H14" s="35">
        <v>89.1</v>
      </c>
      <c r="I14" s="35" t="str">
        <f t="shared" si="1"/>
        <v>L</v>
      </c>
      <c r="J14" s="35">
        <v>63</v>
      </c>
      <c r="K14" s="35" t="str">
        <f t="shared" si="2"/>
        <v>TL</v>
      </c>
      <c r="L14" s="35"/>
      <c r="M14" s="35" t="str">
        <f t="shared" si="3"/>
        <v>TL</v>
      </c>
      <c r="N14" s="35">
        <v>56</v>
      </c>
      <c r="O14" s="35" t="str">
        <f t="shared" si="4"/>
        <v>TL</v>
      </c>
      <c r="P14" s="35">
        <v>93.33</v>
      </c>
      <c r="Q14" s="35" t="str">
        <f t="shared" si="5"/>
        <v>L</v>
      </c>
      <c r="R14" s="35">
        <v>59.3</v>
      </c>
      <c r="S14" s="35" t="str">
        <f t="shared" si="6"/>
        <v>TL</v>
      </c>
      <c r="T14" s="8">
        <f t="shared" si="7"/>
        <v>428.33</v>
      </c>
      <c r="U14" s="19">
        <f t="shared" si="8"/>
        <v>61.19</v>
      </c>
      <c r="V14" s="8" t="str">
        <f t="shared" si="9"/>
        <v>C</v>
      </c>
    </row>
    <row r="15" spans="3:22" ht="15.75">
      <c r="C15" s="7">
        <v>9</v>
      </c>
      <c r="D15" s="21" t="s">
        <v>63</v>
      </c>
      <c r="E15" s="22">
        <v>131540127770020</v>
      </c>
      <c r="F15" s="35">
        <v>79.41</v>
      </c>
      <c r="G15" s="35" t="str">
        <f t="shared" si="0"/>
        <v>L</v>
      </c>
      <c r="H15" s="35">
        <v>82.6</v>
      </c>
      <c r="I15" s="35" t="str">
        <f t="shared" si="1"/>
        <v>L</v>
      </c>
      <c r="J15" s="35">
        <v>70</v>
      </c>
      <c r="K15" s="35" t="str">
        <f t="shared" si="2"/>
        <v>TL</v>
      </c>
      <c r="L15" s="35">
        <v>85.3</v>
      </c>
      <c r="M15" s="35" t="str">
        <f t="shared" si="3"/>
        <v>L</v>
      </c>
      <c r="N15" s="35">
        <v>69</v>
      </c>
      <c r="O15" s="35" t="str">
        <f t="shared" si="4"/>
        <v>TL</v>
      </c>
      <c r="P15" s="35">
        <v>76.67</v>
      </c>
      <c r="Q15" s="35" t="str">
        <f t="shared" si="5"/>
        <v>L</v>
      </c>
      <c r="R15" s="35">
        <v>96.8</v>
      </c>
      <c r="S15" s="35" t="str">
        <f t="shared" si="6"/>
        <v>L</v>
      </c>
      <c r="T15" s="8">
        <f t="shared" si="7"/>
        <v>559.78</v>
      </c>
      <c r="U15" s="19">
        <f t="shared" si="8"/>
        <v>79.96857142857142</v>
      </c>
      <c r="V15" s="8" t="str">
        <f t="shared" si="9"/>
        <v>A</v>
      </c>
    </row>
    <row r="16" spans="3:22" ht="15.75">
      <c r="C16" s="7">
        <v>10</v>
      </c>
      <c r="D16" s="21" t="s">
        <v>20</v>
      </c>
      <c r="E16" s="22">
        <v>131540127790022</v>
      </c>
      <c r="F16" s="35">
        <v>74</v>
      </c>
      <c r="G16" s="35" t="str">
        <f t="shared" si="0"/>
        <v>TL</v>
      </c>
      <c r="H16" s="35">
        <v>85.7</v>
      </c>
      <c r="I16" s="35" t="str">
        <f t="shared" si="1"/>
        <v>L</v>
      </c>
      <c r="J16" s="35">
        <v>58.6</v>
      </c>
      <c r="K16" s="35" t="str">
        <f t="shared" si="2"/>
        <v>TL</v>
      </c>
      <c r="L16" s="35">
        <v>55.56</v>
      </c>
      <c r="M16" s="35" t="str">
        <f t="shared" si="3"/>
        <v>TL</v>
      </c>
      <c r="N16" s="35">
        <v>83.3</v>
      </c>
      <c r="O16" s="35" t="str">
        <f t="shared" si="4"/>
        <v>L</v>
      </c>
      <c r="P16" s="35">
        <v>40</v>
      </c>
      <c r="Q16" s="35" t="str">
        <f t="shared" si="5"/>
        <v>TL</v>
      </c>
      <c r="R16" s="35">
        <v>64.7</v>
      </c>
      <c r="S16" s="35" t="str">
        <f t="shared" si="6"/>
        <v>TL</v>
      </c>
      <c r="T16" s="8">
        <f>F16+H16+J16+L16+N16+P16+R16</f>
        <v>461.86</v>
      </c>
      <c r="U16" s="19">
        <f>T16/7</f>
        <v>65.98</v>
      </c>
      <c r="V16" s="8" t="str">
        <f t="shared" si="9"/>
        <v>C</v>
      </c>
    </row>
    <row r="17" spans="3:22" ht="15.75">
      <c r="C17" s="7">
        <v>11</v>
      </c>
      <c r="D17" s="21" t="s">
        <v>21</v>
      </c>
      <c r="E17" s="22">
        <v>131540127800023</v>
      </c>
      <c r="F17" s="35">
        <v>87</v>
      </c>
      <c r="G17" s="35" t="str">
        <f t="shared" si="0"/>
        <v>L</v>
      </c>
      <c r="H17" s="35">
        <v>78.5</v>
      </c>
      <c r="I17" s="35" t="str">
        <f t="shared" si="1"/>
        <v>L</v>
      </c>
      <c r="J17" s="35">
        <v>56.5</v>
      </c>
      <c r="K17" s="35" t="str">
        <f t="shared" si="2"/>
        <v>TL</v>
      </c>
      <c r="L17" s="35">
        <v>70.37</v>
      </c>
      <c r="M17" s="35" t="str">
        <f t="shared" si="3"/>
        <v>TL</v>
      </c>
      <c r="N17" s="35">
        <v>86.1</v>
      </c>
      <c r="O17" s="35" t="str">
        <f t="shared" si="4"/>
        <v>L</v>
      </c>
      <c r="P17" s="35">
        <v>63</v>
      </c>
      <c r="Q17" s="35" t="str">
        <f t="shared" si="5"/>
        <v>TL</v>
      </c>
      <c r="R17" s="35">
        <v>72</v>
      </c>
      <c r="S17" s="35" t="str">
        <f t="shared" si="6"/>
        <v>TL</v>
      </c>
      <c r="T17" s="8">
        <f t="shared" si="7"/>
        <v>513.47</v>
      </c>
      <c r="U17" s="19">
        <f t="shared" si="8"/>
        <v>73.35285714285715</v>
      </c>
      <c r="V17" s="8" t="str">
        <f t="shared" si="9"/>
        <v>B</v>
      </c>
    </row>
    <row r="18" spans="3:22" ht="15.75">
      <c r="C18" s="7">
        <v>12</v>
      </c>
      <c r="D18" s="21" t="s">
        <v>64</v>
      </c>
      <c r="E18" s="22">
        <v>131540127840027</v>
      </c>
      <c r="F18" s="35">
        <v>73.53</v>
      </c>
      <c r="G18" s="35" t="str">
        <f t="shared" si="0"/>
        <v>TL</v>
      </c>
      <c r="H18" s="35">
        <v>82.6</v>
      </c>
      <c r="I18" s="35" t="str">
        <f t="shared" si="1"/>
        <v>L</v>
      </c>
      <c r="J18" s="35">
        <v>73</v>
      </c>
      <c r="K18" s="35" t="str">
        <f t="shared" si="2"/>
        <v>TL</v>
      </c>
      <c r="L18" s="35">
        <v>94.1</v>
      </c>
      <c r="M18" s="35" t="str">
        <f t="shared" si="3"/>
        <v>L</v>
      </c>
      <c r="N18" s="35">
        <v>59</v>
      </c>
      <c r="O18" s="35" t="str">
        <f t="shared" si="4"/>
        <v>TL</v>
      </c>
      <c r="P18" s="35">
        <v>83.33</v>
      </c>
      <c r="Q18" s="35" t="str">
        <f t="shared" si="5"/>
        <v>L</v>
      </c>
      <c r="R18" s="35">
        <v>84.3</v>
      </c>
      <c r="S18" s="35" t="str">
        <f t="shared" si="6"/>
        <v>L</v>
      </c>
      <c r="T18" s="8">
        <f t="shared" si="7"/>
        <v>549.86</v>
      </c>
      <c r="U18" s="19">
        <f t="shared" si="8"/>
        <v>78.55142857142857</v>
      </c>
      <c r="V18" s="8" t="str">
        <f t="shared" si="9"/>
        <v>B</v>
      </c>
    </row>
    <row r="19" spans="3:22" ht="15.75">
      <c r="C19" s="7">
        <v>13</v>
      </c>
      <c r="D19" s="21" t="s">
        <v>22</v>
      </c>
      <c r="E19" s="22">
        <v>131540127850028</v>
      </c>
      <c r="F19" s="35">
        <v>84.21</v>
      </c>
      <c r="G19" s="35" t="str">
        <f t="shared" si="0"/>
        <v>L</v>
      </c>
      <c r="H19" s="35">
        <v>85.7</v>
      </c>
      <c r="I19" s="35" t="str">
        <f t="shared" si="1"/>
        <v>L</v>
      </c>
      <c r="J19" s="35">
        <v>76</v>
      </c>
      <c r="K19" s="35" t="str">
        <f t="shared" si="2"/>
        <v>L</v>
      </c>
      <c r="L19" s="35">
        <v>70.37</v>
      </c>
      <c r="M19" s="35" t="str">
        <f t="shared" si="3"/>
        <v>TL</v>
      </c>
      <c r="N19" s="35">
        <v>66.6</v>
      </c>
      <c r="O19" s="35" t="str">
        <f t="shared" si="4"/>
        <v>TL</v>
      </c>
      <c r="P19" s="35">
        <v>93</v>
      </c>
      <c r="Q19" s="35" t="str">
        <f t="shared" si="5"/>
        <v>L</v>
      </c>
      <c r="R19" s="35">
        <v>64.7</v>
      </c>
      <c r="S19" s="35" t="str">
        <f t="shared" si="6"/>
        <v>TL</v>
      </c>
      <c r="T19" s="8">
        <f t="shared" si="7"/>
        <v>540.58</v>
      </c>
      <c r="U19" s="19">
        <f t="shared" si="8"/>
        <v>77.22571428571429</v>
      </c>
      <c r="V19" s="8" t="str">
        <f t="shared" si="9"/>
        <v>B</v>
      </c>
    </row>
    <row r="20" spans="3:22" ht="15.75">
      <c r="C20" s="7">
        <v>14</v>
      </c>
      <c r="D20" s="21" t="s">
        <v>23</v>
      </c>
      <c r="E20" s="22">
        <v>131540127860029</v>
      </c>
      <c r="F20" s="35">
        <v>87</v>
      </c>
      <c r="G20" s="35" t="str">
        <f t="shared" si="0"/>
        <v>L</v>
      </c>
      <c r="H20" s="35">
        <v>67.8</v>
      </c>
      <c r="I20" s="35" t="str">
        <f t="shared" si="1"/>
        <v>TL</v>
      </c>
      <c r="J20" s="35">
        <v>76</v>
      </c>
      <c r="K20" s="35" t="str">
        <f t="shared" si="2"/>
        <v>L</v>
      </c>
      <c r="L20" s="35">
        <v>66.67</v>
      </c>
      <c r="M20" s="35" t="str">
        <f t="shared" si="3"/>
        <v>TL</v>
      </c>
      <c r="N20" s="35">
        <v>80.5</v>
      </c>
      <c r="O20" s="35" t="str">
        <f t="shared" si="4"/>
        <v>L</v>
      </c>
      <c r="P20" s="35">
        <v>67</v>
      </c>
      <c r="Q20" s="35" t="str">
        <f t="shared" si="5"/>
        <v>TL</v>
      </c>
      <c r="R20" s="35">
        <v>76.4</v>
      </c>
      <c r="S20" s="35" t="str">
        <f t="shared" si="6"/>
        <v>L</v>
      </c>
      <c r="T20" s="8">
        <f t="shared" si="7"/>
        <v>521.37</v>
      </c>
      <c r="U20" s="19">
        <f t="shared" si="8"/>
        <v>74.48142857142857</v>
      </c>
      <c r="V20" s="8" t="str">
        <f t="shared" si="9"/>
        <v>B</v>
      </c>
    </row>
    <row r="21" spans="3:22" ht="15.75">
      <c r="C21" s="7">
        <v>15</v>
      </c>
      <c r="D21" s="21" t="s">
        <v>24</v>
      </c>
      <c r="E21" s="22">
        <v>131540127880031</v>
      </c>
      <c r="F21" s="35">
        <v>87</v>
      </c>
      <c r="G21" s="35" t="str">
        <f t="shared" si="0"/>
        <v>L</v>
      </c>
      <c r="H21" s="35">
        <v>78.5</v>
      </c>
      <c r="I21" s="35" t="str">
        <f t="shared" si="1"/>
        <v>L</v>
      </c>
      <c r="J21" s="35">
        <v>70</v>
      </c>
      <c r="K21" s="35" t="str">
        <f t="shared" si="2"/>
        <v>TL</v>
      </c>
      <c r="L21" s="35">
        <v>59.26</v>
      </c>
      <c r="M21" s="35" t="str">
        <f t="shared" si="3"/>
        <v>TL</v>
      </c>
      <c r="N21" s="35">
        <v>72.2</v>
      </c>
      <c r="O21" s="35" t="str">
        <f t="shared" si="4"/>
        <v>TL</v>
      </c>
      <c r="P21" s="35">
        <v>60</v>
      </c>
      <c r="Q21" s="35" t="str">
        <f t="shared" si="5"/>
        <v>TL</v>
      </c>
      <c r="R21" s="35">
        <v>70.5</v>
      </c>
      <c r="S21" s="35" t="str">
        <f t="shared" si="6"/>
        <v>TL</v>
      </c>
      <c r="T21" s="8">
        <f t="shared" si="7"/>
        <v>497.46</v>
      </c>
      <c r="U21" s="19">
        <f t="shared" si="8"/>
        <v>71.06571428571428</v>
      </c>
      <c r="V21" s="8" t="str">
        <f t="shared" si="9"/>
        <v>B</v>
      </c>
    </row>
    <row r="22" spans="3:22" ht="15.75">
      <c r="C22" s="7">
        <v>16</v>
      </c>
      <c r="D22" s="21" t="s">
        <v>25</v>
      </c>
      <c r="E22" s="22">
        <v>131540127890032</v>
      </c>
      <c r="F22" s="35">
        <v>87</v>
      </c>
      <c r="G22" s="35" t="str">
        <f t="shared" si="0"/>
        <v>L</v>
      </c>
      <c r="H22" s="35">
        <v>82.1</v>
      </c>
      <c r="I22" s="35" t="str">
        <f t="shared" si="1"/>
        <v>L</v>
      </c>
      <c r="J22" s="35">
        <v>67</v>
      </c>
      <c r="K22" s="35" t="str">
        <f t="shared" si="2"/>
        <v>TL</v>
      </c>
      <c r="L22" s="35">
        <v>81.48</v>
      </c>
      <c r="M22" s="35" t="str">
        <f t="shared" si="3"/>
        <v>L</v>
      </c>
      <c r="N22" s="35">
        <v>88.8</v>
      </c>
      <c r="O22" s="35" t="str">
        <f t="shared" si="4"/>
        <v>L</v>
      </c>
      <c r="P22" s="35">
        <v>90</v>
      </c>
      <c r="Q22" s="35" t="str">
        <f t="shared" si="5"/>
        <v>L</v>
      </c>
      <c r="R22" s="35">
        <v>73.5</v>
      </c>
      <c r="S22" s="35" t="str">
        <f t="shared" si="6"/>
        <v>TL</v>
      </c>
      <c r="T22" s="8">
        <f t="shared" si="7"/>
        <v>569.88</v>
      </c>
      <c r="U22" s="19">
        <f t="shared" si="8"/>
        <v>81.41142857142857</v>
      </c>
      <c r="V22" s="8" t="str">
        <f t="shared" si="9"/>
        <v>A</v>
      </c>
    </row>
    <row r="23" spans="3:22" ht="15.75">
      <c r="C23" s="7">
        <v>17</v>
      </c>
      <c r="D23" s="21" t="s">
        <v>65</v>
      </c>
      <c r="E23" s="22">
        <v>131540127900033</v>
      </c>
      <c r="F23" s="35">
        <v>79.41</v>
      </c>
      <c r="G23" s="35" t="str">
        <f t="shared" si="0"/>
        <v>L</v>
      </c>
      <c r="H23" s="35">
        <v>87</v>
      </c>
      <c r="I23" s="35" t="str">
        <f t="shared" si="1"/>
        <v>L</v>
      </c>
      <c r="J23" s="35">
        <v>53</v>
      </c>
      <c r="K23" s="35" t="str">
        <f t="shared" si="2"/>
        <v>TL</v>
      </c>
      <c r="L23" s="35">
        <v>70.6</v>
      </c>
      <c r="M23" s="35" t="str">
        <f t="shared" si="3"/>
        <v>TL</v>
      </c>
      <c r="N23" s="35">
        <v>81</v>
      </c>
      <c r="O23" s="35" t="str">
        <f t="shared" si="4"/>
        <v>L</v>
      </c>
      <c r="P23" s="35">
        <v>76.67</v>
      </c>
      <c r="Q23" s="35" t="str">
        <f t="shared" si="5"/>
        <v>L</v>
      </c>
      <c r="R23" s="35">
        <v>68.75</v>
      </c>
      <c r="S23" s="35" t="str">
        <f t="shared" si="6"/>
        <v>TL</v>
      </c>
      <c r="T23" s="8">
        <f t="shared" si="7"/>
        <v>516.4300000000001</v>
      </c>
      <c r="U23" s="19">
        <f t="shared" si="8"/>
        <v>73.7757142857143</v>
      </c>
      <c r="V23" s="8" t="str">
        <f t="shared" si="9"/>
        <v>B</v>
      </c>
    </row>
    <row r="24" spans="3:22" ht="15.75">
      <c r="C24" s="7">
        <v>18</v>
      </c>
      <c r="D24" s="21" t="s">
        <v>33</v>
      </c>
      <c r="E24" s="22">
        <v>131540127930036</v>
      </c>
      <c r="F24" s="35">
        <v>77.2</v>
      </c>
      <c r="G24" s="35" t="str">
        <f t="shared" si="0"/>
        <v>L</v>
      </c>
      <c r="H24" s="35">
        <v>84.7</v>
      </c>
      <c r="I24" s="35" t="str">
        <f t="shared" si="1"/>
        <v>L</v>
      </c>
      <c r="J24" s="35">
        <v>64</v>
      </c>
      <c r="K24" s="35" t="str">
        <f t="shared" si="2"/>
        <v>TL</v>
      </c>
      <c r="L24" s="35">
        <v>72.2</v>
      </c>
      <c r="M24" s="35" t="str">
        <f t="shared" si="3"/>
        <v>TL</v>
      </c>
      <c r="N24" s="35">
        <v>81.25</v>
      </c>
      <c r="O24" s="35" t="str">
        <f t="shared" si="4"/>
        <v>L</v>
      </c>
      <c r="P24" s="35">
        <v>77</v>
      </c>
      <c r="Q24" s="35" t="str">
        <f t="shared" si="5"/>
        <v>L</v>
      </c>
      <c r="R24" s="35">
        <v>78.3</v>
      </c>
      <c r="S24" s="35" t="str">
        <f t="shared" si="6"/>
        <v>L</v>
      </c>
      <c r="T24" s="8">
        <f t="shared" si="7"/>
        <v>534.65</v>
      </c>
      <c r="U24" s="19">
        <f t="shared" si="8"/>
        <v>76.37857142857142</v>
      </c>
      <c r="V24" s="8" t="str">
        <f t="shared" si="9"/>
        <v>B</v>
      </c>
    </row>
    <row r="25" spans="3:22" ht="15.75">
      <c r="C25" s="7">
        <v>19</v>
      </c>
      <c r="D25" s="21" t="s">
        <v>34</v>
      </c>
      <c r="E25" s="22">
        <v>131540127940037</v>
      </c>
      <c r="F25" s="35">
        <v>79.5</v>
      </c>
      <c r="G25" s="35" t="str">
        <f t="shared" si="0"/>
        <v>L</v>
      </c>
      <c r="H25" s="35">
        <v>93.4</v>
      </c>
      <c r="I25" s="35" t="str">
        <f t="shared" si="1"/>
        <v>L</v>
      </c>
      <c r="J25" s="35">
        <v>64</v>
      </c>
      <c r="K25" s="35" t="str">
        <f t="shared" si="2"/>
        <v>TL</v>
      </c>
      <c r="L25" s="35">
        <v>83.33</v>
      </c>
      <c r="M25" s="35" t="str">
        <f t="shared" si="3"/>
        <v>L</v>
      </c>
      <c r="N25" s="35">
        <v>87.5</v>
      </c>
      <c r="O25" s="35" t="str">
        <f t="shared" si="4"/>
        <v>L</v>
      </c>
      <c r="P25" s="35">
        <v>63</v>
      </c>
      <c r="Q25" s="35" t="str">
        <f t="shared" si="5"/>
        <v>TL</v>
      </c>
      <c r="R25" s="35">
        <v>78.3</v>
      </c>
      <c r="S25" s="35" t="str">
        <f t="shared" si="6"/>
        <v>L</v>
      </c>
      <c r="T25" s="8">
        <f t="shared" si="7"/>
        <v>549.03</v>
      </c>
      <c r="U25" s="19">
        <f t="shared" si="8"/>
        <v>78.43285714285715</v>
      </c>
      <c r="V25" s="8" t="str">
        <f t="shared" si="9"/>
        <v>B</v>
      </c>
    </row>
    <row r="26" spans="3:22" ht="15.75">
      <c r="C26" s="7">
        <v>20</v>
      </c>
      <c r="D26" s="21" t="s">
        <v>66</v>
      </c>
      <c r="E26" s="22">
        <v>131540127980041</v>
      </c>
      <c r="F26" s="35">
        <v>83.33</v>
      </c>
      <c r="G26" s="35" t="str">
        <f t="shared" si="0"/>
        <v>L</v>
      </c>
      <c r="H26" s="35">
        <v>60.3</v>
      </c>
      <c r="I26" s="35" t="str">
        <f t="shared" si="1"/>
        <v>TL</v>
      </c>
      <c r="J26" s="35">
        <v>77</v>
      </c>
      <c r="K26" s="35" t="str">
        <f t="shared" si="2"/>
        <v>L</v>
      </c>
      <c r="L26" s="35">
        <v>80.6</v>
      </c>
      <c r="M26" s="35" t="str">
        <f t="shared" si="3"/>
        <v>L</v>
      </c>
      <c r="N26" s="35">
        <v>83.3</v>
      </c>
      <c r="O26" s="35" t="str">
        <f t="shared" si="4"/>
        <v>L</v>
      </c>
      <c r="P26" s="35">
        <v>72.73</v>
      </c>
      <c r="Q26" s="35" t="str">
        <f t="shared" si="5"/>
        <v>TL</v>
      </c>
      <c r="R26" s="35">
        <v>67.2</v>
      </c>
      <c r="S26" s="35" t="str">
        <f t="shared" si="6"/>
        <v>TL</v>
      </c>
      <c r="T26" s="8">
        <f t="shared" si="7"/>
        <v>524.46</v>
      </c>
      <c r="U26" s="19">
        <f t="shared" si="8"/>
        <v>74.92285714285715</v>
      </c>
      <c r="V26" s="8" t="str">
        <f t="shared" si="9"/>
        <v>B</v>
      </c>
    </row>
    <row r="27" spans="3:22" ht="15.75">
      <c r="C27" s="7">
        <v>21</v>
      </c>
      <c r="D27" s="21" t="s">
        <v>35</v>
      </c>
      <c r="E27" s="22">
        <v>131540127990042</v>
      </c>
      <c r="F27" s="35">
        <v>79.5</v>
      </c>
      <c r="G27" s="35" t="str">
        <f t="shared" si="0"/>
        <v>L</v>
      </c>
      <c r="H27" s="35">
        <v>93.4</v>
      </c>
      <c r="I27" s="35" t="str">
        <f t="shared" si="1"/>
        <v>L</v>
      </c>
      <c r="J27" s="35">
        <v>61</v>
      </c>
      <c r="K27" s="35" t="str">
        <f t="shared" si="2"/>
        <v>TL</v>
      </c>
      <c r="L27" s="35">
        <v>88.89</v>
      </c>
      <c r="M27" s="35" t="str">
        <f t="shared" si="3"/>
        <v>L</v>
      </c>
      <c r="N27" s="35">
        <v>60.72</v>
      </c>
      <c r="O27" s="35" t="str">
        <f t="shared" si="4"/>
        <v>TL</v>
      </c>
      <c r="P27" s="35">
        <v>63</v>
      </c>
      <c r="Q27" s="35" t="str">
        <f t="shared" si="5"/>
        <v>TL</v>
      </c>
      <c r="R27" s="35">
        <v>82.4</v>
      </c>
      <c r="S27" s="35" t="str">
        <f t="shared" si="6"/>
        <v>L</v>
      </c>
      <c r="T27" s="8">
        <f t="shared" si="7"/>
        <v>528.91</v>
      </c>
      <c r="U27" s="19">
        <f t="shared" si="8"/>
        <v>75.55857142857143</v>
      </c>
      <c r="V27" s="8" t="str">
        <f t="shared" si="9"/>
        <v>B</v>
      </c>
    </row>
    <row r="28" spans="3:22" ht="15.75">
      <c r="C28" s="7">
        <v>22</v>
      </c>
      <c r="D28" s="21" t="s">
        <v>36</v>
      </c>
      <c r="E28" s="22">
        <v>131540128020045</v>
      </c>
      <c r="F28" s="35">
        <v>66.5</v>
      </c>
      <c r="G28" s="35" t="str">
        <f t="shared" si="0"/>
        <v>TL</v>
      </c>
      <c r="H28" s="35">
        <v>76</v>
      </c>
      <c r="I28" s="35" t="str">
        <f t="shared" si="1"/>
        <v>L</v>
      </c>
      <c r="J28" s="35">
        <v>61</v>
      </c>
      <c r="K28" s="35" t="str">
        <f t="shared" si="2"/>
        <v>TL</v>
      </c>
      <c r="L28" s="35">
        <v>77.78</v>
      </c>
      <c r="M28" s="35" t="str">
        <f t="shared" si="3"/>
        <v>L</v>
      </c>
      <c r="N28" s="35">
        <v>75</v>
      </c>
      <c r="O28" s="35" t="str">
        <f t="shared" si="4"/>
        <v>TL</v>
      </c>
      <c r="P28" s="35">
        <v>67</v>
      </c>
      <c r="Q28" s="35" t="str">
        <f t="shared" si="5"/>
        <v>TL</v>
      </c>
      <c r="R28" s="35">
        <v>74.3</v>
      </c>
      <c r="S28" s="35" t="str">
        <f t="shared" si="6"/>
        <v>TL</v>
      </c>
      <c r="T28" s="8">
        <f t="shared" si="7"/>
        <v>497.58</v>
      </c>
      <c r="U28" s="19">
        <f t="shared" si="8"/>
        <v>71.08285714285714</v>
      </c>
      <c r="V28" s="8" t="str">
        <f t="shared" si="9"/>
        <v>B</v>
      </c>
    </row>
    <row r="29" spans="3:22" ht="15.75">
      <c r="C29" s="7">
        <v>23</v>
      </c>
      <c r="D29" s="21" t="s">
        <v>37</v>
      </c>
      <c r="E29" s="22">
        <v>131540128030046</v>
      </c>
      <c r="F29" s="35">
        <v>56.5</v>
      </c>
      <c r="G29" s="35" t="str">
        <f t="shared" si="0"/>
        <v>TL</v>
      </c>
      <c r="H29" s="35">
        <v>73.9</v>
      </c>
      <c r="I29" s="35" t="str">
        <f t="shared" si="1"/>
        <v>TL</v>
      </c>
      <c r="J29" s="35">
        <v>64</v>
      </c>
      <c r="K29" s="35" t="str">
        <f t="shared" si="2"/>
        <v>TL</v>
      </c>
      <c r="L29" s="35">
        <v>77.78</v>
      </c>
      <c r="M29" s="35" t="str">
        <f t="shared" si="3"/>
        <v>L</v>
      </c>
      <c r="N29" s="35">
        <v>68.72</v>
      </c>
      <c r="O29" s="35" t="str">
        <f t="shared" si="4"/>
        <v>TL</v>
      </c>
      <c r="P29" s="35">
        <v>73</v>
      </c>
      <c r="Q29" s="35" t="str">
        <f t="shared" si="5"/>
        <v>TL</v>
      </c>
      <c r="R29" s="35">
        <v>78.3</v>
      </c>
      <c r="S29" s="35" t="str">
        <f t="shared" si="6"/>
        <v>L</v>
      </c>
      <c r="T29" s="8">
        <f t="shared" si="7"/>
        <v>492.2</v>
      </c>
      <c r="U29" s="19">
        <f t="shared" si="8"/>
        <v>70.31428571428572</v>
      </c>
      <c r="V29" s="8" t="str">
        <f t="shared" si="9"/>
        <v>B</v>
      </c>
    </row>
    <row r="30" spans="3:22" ht="15.75">
      <c r="C30" s="7">
        <v>24</v>
      </c>
      <c r="D30" s="21" t="s">
        <v>38</v>
      </c>
      <c r="E30" s="22">
        <v>131540128060049</v>
      </c>
      <c r="F30" s="35">
        <v>56</v>
      </c>
      <c r="G30" s="35" t="str">
        <f t="shared" si="0"/>
        <v>TL</v>
      </c>
      <c r="H30" s="35">
        <v>71.7</v>
      </c>
      <c r="I30" s="35" t="str">
        <f t="shared" si="1"/>
        <v>TL</v>
      </c>
      <c r="J30" s="35">
        <v>55.5</v>
      </c>
      <c r="K30" s="35" t="str">
        <f t="shared" si="2"/>
        <v>TL</v>
      </c>
      <c r="L30" s="35">
        <v>72.22</v>
      </c>
      <c r="M30" s="35" t="str">
        <f t="shared" si="3"/>
        <v>TL</v>
      </c>
      <c r="N30" s="35">
        <v>81.25</v>
      </c>
      <c r="O30" s="35" t="str">
        <f t="shared" si="4"/>
        <v>L</v>
      </c>
      <c r="P30" s="35">
        <v>80</v>
      </c>
      <c r="Q30" s="35" t="str">
        <f t="shared" si="5"/>
        <v>L</v>
      </c>
      <c r="R30" s="35">
        <v>85</v>
      </c>
      <c r="S30" s="35" t="str">
        <f t="shared" si="6"/>
        <v>L</v>
      </c>
      <c r="T30" s="8">
        <f t="shared" si="7"/>
        <v>501.66999999999996</v>
      </c>
      <c r="U30" s="19">
        <f t="shared" si="8"/>
        <v>71.66714285714285</v>
      </c>
      <c r="V30" s="8" t="str">
        <f t="shared" si="9"/>
        <v>B</v>
      </c>
    </row>
    <row r="31" spans="3:22" ht="15.75" customHeight="1">
      <c r="C31" s="7">
        <v>25</v>
      </c>
      <c r="D31" s="21" t="s">
        <v>39</v>
      </c>
      <c r="E31" s="22">
        <v>131540128070050</v>
      </c>
      <c r="F31" s="35">
        <v>79.5</v>
      </c>
      <c r="G31" s="35" t="str">
        <f t="shared" si="0"/>
        <v>L</v>
      </c>
      <c r="H31" s="35">
        <v>89.1</v>
      </c>
      <c r="I31" s="35" t="str">
        <f t="shared" si="1"/>
        <v>L</v>
      </c>
      <c r="J31" s="35">
        <v>81</v>
      </c>
      <c r="K31" s="35" t="str">
        <f t="shared" si="2"/>
        <v>L</v>
      </c>
      <c r="L31" s="35">
        <v>66.67</v>
      </c>
      <c r="M31" s="35" t="str">
        <f t="shared" si="3"/>
        <v>TL</v>
      </c>
      <c r="N31" s="35">
        <v>78</v>
      </c>
      <c r="O31" s="35" t="str">
        <f t="shared" si="4"/>
        <v>L</v>
      </c>
      <c r="P31" s="35">
        <v>77</v>
      </c>
      <c r="Q31" s="35" t="str">
        <f t="shared" si="5"/>
        <v>L</v>
      </c>
      <c r="R31" s="35">
        <v>91.8</v>
      </c>
      <c r="S31" s="35" t="str">
        <f t="shared" si="6"/>
        <v>L</v>
      </c>
      <c r="T31" s="8">
        <f t="shared" si="7"/>
        <v>563.0699999999999</v>
      </c>
      <c r="U31" s="19">
        <f t="shared" si="8"/>
        <v>80.43857142857142</v>
      </c>
      <c r="V31" s="8" t="str">
        <f t="shared" si="9"/>
        <v>A</v>
      </c>
    </row>
    <row r="32" spans="3:22" ht="15.75">
      <c r="C32" s="7">
        <v>26</v>
      </c>
      <c r="D32" s="21" t="s">
        <v>40</v>
      </c>
      <c r="E32" s="22">
        <v>131540128130056</v>
      </c>
      <c r="F32" s="35">
        <v>73.5</v>
      </c>
      <c r="G32" s="35" t="str">
        <f t="shared" si="0"/>
        <v>TL</v>
      </c>
      <c r="H32" s="35">
        <v>65.2</v>
      </c>
      <c r="I32" s="35" t="str">
        <f t="shared" si="1"/>
        <v>TL</v>
      </c>
      <c r="J32" s="35">
        <v>69</v>
      </c>
      <c r="K32" s="35" t="str">
        <f t="shared" si="2"/>
        <v>TL</v>
      </c>
      <c r="L32" s="35">
        <v>88.89</v>
      </c>
      <c r="M32" s="35" t="str">
        <f t="shared" si="3"/>
        <v>L</v>
      </c>
      <c r="N32" s="35">
        <v>68.72</v>
      </c>
      <c r="O32" s="35" t="str">
        <f t="shared" si="4"/>
        <v>TL</v>
      </c>
      <c r="P32" s="35">
        <v>80</v>
      </c>
      <c r="Q32" s="35" t="str">
        <f t="shared" si="5"/>
        <v>L</v>
      </c>
      <c r="R32" s="35">
        <v>72.9</v>
      </c>
      <c r="S32" s="35" t="str">
        <f t="shared" si="6"/>
        <v>TL</v>
      </c>
      <c r="T32" s="8">
        <f t="shared" si="7"/>
        <v>518.2099999999999</v>
      </c>
      <c r="U32" s="19">
        <f t="shared" si="8"/>
        <v>74.02999999999999</v>
      </c>
      <c r="V32" s="8" t="str">
        <f t="shared" si="9"/>
        <v>B</v>
      </c>
    </row>
    <row r="33" spans="3:22" ht="15.75">
      <c r="C33" s="7">
        <v>27</v>
      </c>
      <c r="D33" s="21" t="s">
        <v>41</v>
      </c>
      <c r="E33" s="22">
        <v>131540128140057</v>
      </c>
      <c r="F33" s="35">
        <v>56</v>
      </c>
      <c r="G33" s="35" t="str">
        <f t="shared" si="0"/>
        <v>TL</v>
      </c>
      <c r="H33" s="35">
        <v>84.7</v>
      </c>
      <c r="I33" s="35" t="str">
        <f t="shared" si="1"/>
        <v>L</v>
      </c>
      <c r="J33" s="35">
        <v>69</v>
      </c>
      <c r="K33" s="35" t="str">
        <f t="shared" si="2"/>
        <v>TL</v>
      </c>
      <c r="L33" s="35">
        <v>83.33</v>
      </c>
      <c r="M33" s="35" t="str">
        <f t="shared" si="3"/>
        <v>L</v>
      </c>
      <c r="N33" s="35">
        <v>87.5</v>
      </c>
      <c r="O33" s="35" t="str">
        <f t="shared" si="4"/>
        <v>L</v>
      </c>
      <c r="P33" s="35">
        <v>77</v>
      </c>
      <c r="Q33" s="35" t="str">
        <f t="shared" si="5"/>
        <v>L</v>
      </c>
      <c r="R33" s="35">
        <v>77</v>
      </c>
      <c r="S33" s="35" t="str">
        <f t="shared" si="6"/>
        <v>L</v>
      </c>
      <c r="T33" s="8">
        <f t="shared" si="7"/>
        <v>534.53</v>
      </c>
      <c r="U33" s="19">
        <f t="shared" si="8"/>
        <v>76.36142857142856</v>
      </c>
      <c r="V33" s="8" t="str">
        <f t="shared" si="9"/>
        <v>B</v>
      </c>
    </row>
    <row r="34" spans="3:22" ht="15.75">
      <c r="C34" s="7">
        <v>28</v>
      </c>
      <c r="D34" s="21" t="s">
        <v>67</v>
      </c>
      <c r="E34" s="22">
        <v>131540128150058</v>
      </c>
      <c r="F34" s="35">
        <v>77.78</v>
      </c>
      <c r="G34" s="35" t="str">
        <f t="shared" si="0"/>
        <v>L</v>
      </c>
      <c r="H34" s="35">
        <v>62</v>
      </c>
      <c r="I34" s="35" t="str">
        <f t="shared" si="1"/>
        <v>TL</v>
      </c>
      <c r="J34" s="35">
        <v>81.8</v>
      </c>
      <c r="K34" s="35" t="str">
        <f t="shared" si="2"/>
        <v>L</v>
      </c>
      <c r="L34" s="35">
        <v>88.9</v>
      </c>
      <c r="M34" s="35" t="str">
        <f t="shared" si="3"/>
        <v>L</v>
      </c>
      <c r="N34" s="35">
        <v>94.4</v>
      </c>
      <c r="O34" s="35" t="str">
        <f t="shared" si="4"/>
        <v>L</v>
      </c>
      <c r="P34" s="35">
        <v>77.27</v>
      </c>
      <c r="Q34" s="35" t="str">
        <f t="shared" si="5"/>
        <v>L</v>
      </c>
      <c r="R34" s="35">
        <v>77.5</v>
      </c>
      <c r="S34" s="35" t="str">
        <f t="shared" si="6"/>
        <v>L</v>
      </c>
      <c r="T34" s="8">
        <f t="shared" si="7"/>
        <v>559.65</v>
      </c>
      <c r="U34" s="19">
        <f t="shared" si="8"/>
        <v>79.95</v>
      </c>
      <c r="V34" s="8" t="str">
        <f t="shared" si="9"/>
        <v>A</v>
      </c>
    </row>
    <row r="35" spans="3:22" ht="15.75">
      <c r="C35" s="7">
        <v>29</v>
      </c>
      <c r="D35" s="21" t="s">
        <v>42</v>
      </c>
      <c r="E35" s="22">
        <v>131540128170060</v>
      </c>
      <c r="F35" s="35">
        <v>54.5</v>
      </c>
      <c r="G35" s="35" t="str">
        <f t="shared" si="0"/>
        <v>TL</v>
      </c>
      <c r="H35" s="35">
        <v>84.7</v>
      </c>
      <c r="I35" s="35" t="str">
        <f t="shared" si="1"/>
        <v>L</v>
      </c>
      <c r="J35" s="35">
        <v>61</v>
      </c>
      <c r="K35" s="35" t="str">
        <f t="shared" si="2"/>
        <v>TL</v>
      </c>
      <c r="L35" s="35">
        <v>58.33</v>
      </c>
      <c r="M35" s="35" t="str">
        <f t="shared" si="3"/>
        <v>TL</v>
      </c>
      <c r="N35" s="35">
        <v>73</v>
      </c>
      <c r="O35" s="35" t="str">
        <f t="shared" si="4"/>
        <v>TL</v>
      </c>
      <c r="P35" s="35">
        <v>70</v>
      </c>
      <c r="Q35" s="35" t="str">
        <f t="shared" si="5"/>
        <v>TL</v>
      </c>
      <c r="R35" s="35">
        <v>75.6</v>
      </c>
      <c r="S35" s="35" t="str">
        <f t="shared" si="6"/>
        <v>TL</v>
      </c>
      <c r="T35" s="8">
        <f t="shared" si="7"/>
        <v>477.13</v>
      </c>
      <c r="U35" s="19">
        <f t="shared" si="8"/>
        <v>68.16142857142857</v>
      </c>
      <c r="V35" s="8" t="str">
        <f t="shared" si="9"/>
        <v>B</v>
      </c>
    </row>
    <row r="36" spans="3:22" ht="15.75">
      <c r="C36" s="7">
        <v>30</v>
      </c>
      <c r="D36" s="25" t="s">
        <v>46</v>
      </c>
      <c r="E36" s="24" t="s">
        <v>47</v>
      </c>
      <c r="F36" s="35">
        <v>84.1</v>
      </c>
      <c r="G36" s="35" t="str">
        <f t="shared" si="0"/>
        <v>L</v>
      </c>
      <c r="H36" s="35">
        <v>76</v>
      </c>
      <c r="I36" s="35" t="str">
        <f t="shared" si="1"/>
        <v>L</v>
      </c>
      <c r="J36" s="35">
        <v>69</v>
      </c>
      <c r="K36" s="35" t="str">
        <f t="shared" si="2"/>
        <v>TL</v>
      </c>
      <c r="L36" s="35">
        <v>83.33</v>
      </c>
      <c r="M36" s="35" t="str">
        <f t="shared" si="3"/>
        <v>L</v>
      </c>
      <c r="N36" s="35">
        <v>68.72</v>
      </c>
      <c r="O36" s="35" t="str">
        <f t="shared" si="4"/>
        <v>TL</v>
      </c>
      <c r="P36" s="35">
        <v>63</v>
      </c>
      <c r="Q36" s="35" t="str">
        <f t="shared" si="5"/>
        <v>TL</v>
      </c>
      <c r="R36" s="35">
        <v>82.4</v>
      </c>
      <c r="S36" s="35" t="str">
        <f t="shared" si="6"/>
        <v>L</v>
      </c>
      <c r="T36" s="8">
        <f t="shared" si="7"/>
        <v>526.55</v>
      </c>
      <c r="U36" s="19">
        <f t="shared" si="8"/>
        <v>75.22142857142856</v>
      </c>
      <c r="V36" s="8" t="str">
        <f t="shared" si="9"/>
        <v>B</v>
      </c>
    </row>
    <row r="37" spans="3:22" ht="15.75">
      <c r="C37" s="7">
        <v>31</v>
      </c>
      <c r="D37" s="21" t="s">
        <v>43</v>
      </c>
      <c r="E37" s="22">
        <v>131540128200063</v>
      </c>
      <c r="F37" s="35">
        <v>66.5</v>
      </c>
      <c r="G37" s="35" t="str">
        <f t="shared" si="0"/>
        <v>TL</v>
      </c>
      <c r="H37" s="35">
        <v>84.7</v>
      </c>
      <c r="I37" s="35" t="str">
        <f t="shared" si="1"/>
        <v>L</v>
      </c>
      <c r="J37" s="35">
        <v>33</v>
      </c>
      <c r="K37" s="35" t="str">
        <f t="shared" si="2"/>
        <v>TL</v>
      </c>
      <c r="L37" s="35">
        <v>88.33</v>
      </c>
      <c r="M37" s="35" t="str">
        <f t="shared" si="3"/>
        <v>L</v>
      </c>
      <c r="N37" s="35">
        <v>87.5</v>
      </c>
      <c r="O37" s="35" t="str">
        <f t="shared" si="4"/>
        <v>L</v>
      </c>
      <c r="P37" s="35">
        <v>43</v>
      </c>
      <c r="Q37" s="35" t="str">
        <f t="shared" si="5"/>
        <v>TL</v>
      </c>
      <c r="R37" s="35">
        <v>64.8</v>
      </c>
      <c r="S37" s="35" t="str">
        <f t="shared" si="6"/>
        <v>TL</v>
      </c>
      <c r="T37" s="8">
        <f t="shared" si="7"/>
        <v>467.83</v>
      </c>
      <c r="U37" s="19">
        <f t="shared" si="8"/>
        <v>66.83285714285714</v>
      </c>
      <c r="V37" s="8" t="str">
        <f t="shared" si="9"/>
        <v>C</v>
      </c>
    </row>
    <row r="38" spans="3:22" ht="15.75">
      <c r="C38" s="7">
        <v>32</v>
      </c>
      <c r="D38" s="21" t="s">
        <v>44</v>
      </c>
      <c r="E38" s="22">
        <v>131540128210064</v>
      </c>
      <c r="F38" s="35">
        <v>79.5</v>
      </c>
      <c r="G38" s="35" t="str">
        <f t="shared" si="0"/>
        <v>L</v>
      </c>
      <c r="H38" s="35">
        <v>82.6</v>
      </c>
      <c r="I38" s="35" t="str">
        <f t="shared" si="1"/>
        <v>L</v>
      </c>
      <c r="J38" s="35">
        <v>64</v>
      </c>
      <c r="K38" s="35" t="str">
        <f t="shared" si="2"/>
        <v>TL</v>
      </c>
      <c r="L38" s="35">
        <v>77.78</v>
      </c>
      <c r="M38" s="35" t="str">
        <f t="shared" si="3"/>
        <v>L</v>
      </c>
      <c r="N38" s="35">
        <v>81.25</v>
      </c>
      <c r="O38" s="35" t="str">
        <f t="shared" si="4"/>
        <v>L</v>
      </c>
      <c r="P38" s="35">
        <v>97</v>
      </c>
      <c r="Q38" s="35" t="str">
        <f t="shared" si="5"/>
        <v>L</v>
      </c>
      <c r="R38" s="35">
        <v>66.2</v>
      </c>
      <c r="S38" s="35" t="str">
        <f t="shared" si="6"/>
        <v>TL</v>
      </c>
      <c r="T38" s="8">
        <f t="shared" si="7"/>
        <v>548.33</v>
      </c>
      <c r="U38" s="19">
        <f t="shared" si="8"/>
        <v>78.33285714285715</v>
      </c>
      <c r="V38" s="8" t="str">
        <f t="shared" si="9"/>
        <v>B</v>
      </c>
    </row>
    <row r="39" spans="3:22" ht="15.75" customHeight="1">
      <c r="C39" s="7">
        <v>33</v>
      </c>
      <c r="D39" s="21" t="s">
        <v>45</v>
      </c>
      <c r="E39" s="22">
        <v>131540128220065</v>
      </c>
      <c r="F39" s="35">
        <v>50</v>
      </c>
      <c r="G39" s="35" t="str">
        <f aca="true" t="shared" si="10" ref="G39:G70">VLOOKUP(F39,$A$60:$D$73,2)</f>
        <v>TL</v>
      </c>
      <c r="H39" s="35">
        <v>63</v>
      </c>
      <c r="I39" s="35" t="str">
        <f aca="true" t="shared" si="11" ref="I39:I70">VLOOKUP(H39,$A$60:$D$73,2)</f>
        <v>TL</v>
      </c>
      <c r="J39" s="35">
        <v>67</v>
      </c>
      <c r="K39" s="35" t="str">
        <f aca="true" t="shared" si="12" ref="K39:K70">VLOOKUP(J39,$A$60:$D$73,2)</f>
        <v>TL</v>
      </c>
      <c r="L39" s="35">
        <v>66.67</v>
      </c>
      <c r="M39" s="35" t="str">
        <f aca="true" t="shared" si="13" ref="M39:M70">VLOOKUP(L39,$A$60:$D$73,2)</f>
        <v>TL</v>
      </c>
      <c r="N39" s="35">
        <v>81.25</v>
      </c>
      <c r="O39" s="35" t="str">
        <f aca="true" t="shared" si="14" ref="O39:O70">VLOOKUP(N39,$A$60:$D$73,2)</f>
        <v>L</v>
      </c>
      <c r="P39" s="35">
        <v>53</v>
      </c>
      <c r="Q39" s="35" t="str">
        <f aca="true" t="shared" si="15" ref="Q39:Q70">VLOOKUP(P39,$A$60:$D$73,2)</f>
        <v>TL</v>
      </c>
      <c r="R39" s="35">
        <v>68.9</v>
      </c>
      <c r="S39" s="35" t="str">
        <f aca="true" t="shared" si="16" ref="S39:S70">VLOOKUP(R39,$A$60:$D$73,2)</f>
        <v>TL</v>
      </c>
      <c r="T39" s="8">
        <f t="shared" si="7"/>
        <v>449.82000000000005</v>
      </c>
      <c r="U39" s="19">
        <f t="shared" si="8"/>
        <v>64.26</v>
      </c>
      <c r="V39" s="8" t="str">
        <f t="shared" si="9"/>
        <v>C</v>
      </c>
    </row>
    <row r="40" spans="3:22" ht="15.75">
      <c r="C40" s="7">
        <v>34</v>
      </c>
      <c r="D40" s="21" t="s">
        <v>50</v>
      </c>
      <c r="E40" s="22">
        <v>131540128230066</v>
      </c>
      <c r="F40" s="35">
        <v>73.53</v>
      </c>
      <c r="G40" s="35" t="str">
        <f t="shared" si="10"/>
        <v>TL</v>
      </c>
      <c r="H40" s="35">
        <v>93</v>
      </c>
      <c r="I40" s="35" t="str">
        <f t="shared" si="11"/>
        <v>L</v>
      </c>
      <c r="J40" s="35">
        <v>80</v>
      </c>
      <c r="K40" s="35" t="str">
        <f t="shared" si="12"/>
        <v>L</v>
      </c>
      <c r="L40" s="35">
        <v>70.6</v>
      </c>
      <c r="M40" s="35" t="str">
        <f t="shared" si="13"/>
        <v>TL</v>
      </c>
      <c r="N40" s="35">
        <v>59</v>
      </c>
      <c r="O40" s="35" t="str">
        <f t="shared" si="14"/>
        <v>TL</v>
      </c>
      <c r="P40" s="35">
        <v>76.67</v>
      </c>
      <c r="Q40" s="35" t="str">
        <f t="shared" si="15"/>
        <v>L</v>
      </c>
      <c r="R40" s="35">
        <v>71.8</v>
      </c>
      <c r="S40" s="35" t="str">
        <f t="shared" si="16"/>
        <v>TL</v>
      </c>
      <c r="T40" s="8">
        <f t="shared" si="7"/>
        <v>524.6</v>
      </c>
      <c r="U40" s="19">
        <f t="shared" si="8"/>
        <v>74.94285714285715</v>
      </c>
      <c r="V40" s="8" t="str">
        <f t="shared" si="9"/>
        <v>B</v>
      </c>
    </row>
    <row r="41" spans="3:22" ht="15.75">
      <c r="C41" s="7">
        <v>35</v>
      </c>
      <c r="D41" s="21" t="s">
        <v>51</v>
      </c>
      <c r="E41" s="22">
        <v>131540128240067</v>
      </c>
      <c r="F41" s="35">
        <v>70.59</v>
      </c>
      <c r="G41" s="35" t="str">
        <f t="shared" si="10"/>
        <v>TL</v>
      </c>
      <c r="H41" s="35">
        <v>87</v>
      </c>
      <c r="I41" s="35" t="str">
        <f t="shared" si="11"/>
        <v>L</v>
      </c>
      <c r="J41" s="35">
        <v>83</v>
      </c>
      <c r="K41" s="35" t="str">
        <f t="shared" si="12"/>
        <v>L</v>
      </c>
      <c r="L41" s="35">
        <v>85.3</v>
      </c>
      <c r="M41" s="35" t="str">
        <f t="shared" si="13"/>
        <v>L</v>
      </c>
      <c r="N41" s="35">
        <v>81</v>
      </c>
      <c r="O41" s="35" t="str">
        <f t="shared" si="14"/>
        <v>L</v>
      </c>
      <c r="P41" s="35">
        <v>73.33</v>
      </c>
      <c r="Q41" s="35" t="str">
        <f t="shared" si="15"/>
        <v>TL</v>
      </c>
      <c r="R41" s="35">
        <v>68.75</v>
      </c>
      <c r="S41" s="35" t="str">
        <f t="shared" si="16"/>
        <v>TL</v>
      </c>
      <c r="T41" s="8">
        <f t="shared" si="7"/>
        <v>548.97</v>
      </c>
      <c r="U41" s="19">
        <f t="shared" si="8"/>
        <v>78.42428571428572</v>
      </c>
      <c r="V41" s="8" t="str">
        <f t="shared" si="9"/>
        <v>B</v>
      </c>
    </row>
    <row r="42" spans="3:22" ht="15.75">
      <c r="C42" s="7">
        <v>36</v>
      </c>
      <c r="D42" s="21" t="s">
        <v>52</v>
      </c>
      <c r="E42" s="22">
        <v>131540128250068</v>
      </c>
      <c r="F42" s="35">
        <v>73.53</v>
      </c>
      <c r="G42" s="35" t="str">
        <f t="shared" si="10"/>
        <v>TL</v>
      </c>
      <c r="H42" s="35">
        <v>89.1</v>
      </c>
      <c r="I42" s="35" t="str">
        <f t="shared" si="11"/>
        <v>L</v>
      </c>
      <c r="J42" s="35">
        <v>93</v>
      </c>
      <c r="K42" s="35" t="str">
        <f t="shared" si="12"/>
        <v>L</v>
      </c>
      <c r="L42" s="35">
        <v>85.3</v>
      </c>
      <c r="M42" s="35" t="str">
        <f t="shared" si="13"/>
        <v>L</v>
      </c>
      <c r="N42" s="35">
        <v>94</v>
      </c>
      <c r="O42" s="35" t="str">
        <f t="shared" si="14"/>
        <v>L</v>
      </c>
      <c r="P42" s="35">
        <v>86.67</v>
      </c>
      <c r="Q42" s="35" t="str">
        <f t="shared" si="15"/>
        <v>L</v>
      </c>
      <c r="R42" s="35">
        <v>84.3</v>
      </c>
      <c r="S42" s="35" t="str">
        <f t="shared" si="16"/>
        <v>L</v>
      </c>
      <c r="T42" s="8">
        <f t="shared" si="7"/>
        <v>605.9</v>
      </c>
      <c r="U42" s="19">
        <f t="shared" si="8"/>
        <v>86.55714285714285</v>
      </c>
      <c r="V42" s="8" t="str">
        <f t="shared" si="9"/>
        <v>A</v>
      </c>
    </row>
    <row r="43" spans="3:22" ht="15.75">
      <c r="C43" s="7">
        <v>37</v>
      </c>
      <c r="D43" s="21" t="s">
        <v>53</v>
      </c>
      <c r="E43" s="22">
        <v>131540128260069</v>
      </c>
      <c r="F43" s="35">
        <v>70.9</v>
      </c>
      <c r="G43" s="35" t="str">
        <f t="shared" si="10"/>
        <v>TL</v>
      </c>
      <c r="H43" s="35">
        <v>78.3</v>
      </c>
      <c r="I43" s="35" t="str">
        <f t="shared" si="11"/>
        <v>L</v>
      </c>
      <c r="J43" s="35">
        <v>90</v>
      </c>
      <c r="K43" s="35" t="str">
        <f t="shared" si="12"/>
        <v>L</v>
      </c>
      <c r="L43" s="35">
        <v>76.5</v>
      </c>
      <c r="M43" s="35" t="str">
        <f t="shared" si="13"/>
        <v>L</v>
      </c>
      <c r="N43" s="35">
        <v>81</v>
      </c>
      <c r="O43" s="35" t="str">
        <f t="shared" si="14"/>
        <v>L</v>
      </c>
      <c r="P43" s="35">
        <v>73.33</v>
      </c>
      <c r="Q43" s="35" t="str">
        <f t="shared" si="15"/>
        <v>TL</v>
      </c>
      <c r="R43" s="35">
        <v>68.75</v>
      </c>
      <c r="S43" s="35" t="str">
        <f t="shared" si="16"/>
        <v>TL</v>
      </c>
      <c r="T43" s="8">
        <f t="shared" si="7"/>
        <v>538.78</v>
      </c>
      <c r="U43" s="19">
        <f t="shared" si="8"/>
        <v>76.96857142857142</v>
      </c>
      <c r="V43" s="8" t="str">
        <f t="shared" si="9"/>
        <v>B</v>
      </c>
    </row>
    <row r="44" spans="3:22" ht="15.75">
      <c r="C44" s="7">
        <v>38</v>
      </c>
      <c r="D44" s="21" t="s">
        <v>54</v>
      </c>
      <c r="E44" s="22">
        <v>131540128380081</v>
      </c>
      <c r="F44" s="35">
        <v>91.18</v>
      </c>
      <c r="G44" s="35" t="str">
        <f t="shared" si="10"/>
        <v>L</v>
      </c>
      <c r="H44" s="35">
        <v>82.6</v>
      </c>
      <c r="I44" s="35" t="str">
        <f t="shared" si="11"/>
        <v>L</v>
      </c>
      <c r="J44" s="35">
        <v>73</v>
      </c>
      <c r="K44" s="35" t="str">
        <f t="shared" si="12"/>
        <v>TL</v>
      </c>
      <c r="L44" s="35">
        <v>97.1</v>
      </c>
      <c r="M44" s="35" t="str">
        <f t="shared" si="13"/>
        <v>L</v>
      </c>
      <c r="N44" s="35">
        <v>100</v>
      </c>
      <c r="O44" s="35" t="str">
        <f t="shared" si="14"/>
        <v>L</v>
      </c>
      <c r="P44" s="35">
        <v>86.67</v>
      </c>
      <c r="Q44" s="35" t="str">
        <f t="shared" si="15"/>
        <v>L</v>
      </c>
      <c r="R44" s="35">
        <v>75</v>
      </c>
      <c r="S44" s="35" t="str">
        <f t="shared" si="16"/>
        <v>TL</v>
      </c>
      <c r="T44" s="8">
        <f t="shared" si="7"/>
        <v>605.55</v>
      </c>
      <c r="U44" s="19">
        <f t="shared" si="8"/>
        <v>86.50714285714285</v>
      </c>
      <c r="V44" s="8" t="str">
        <f t="shared" si="9"/>
        <v>A</v>
      </c>
    </row>
    <row r="45" spans="3:22" ht="15.75">
      <c r="C45" s="7">
        <v>39</v>
      </c>
      <c r="D45" s="21" t="s">
        <v>55</v>
      </c>
      <c r="E45" s="22">
        <v>131540128400083</v>
      </c>
      <c r="F45" s="35">
        <v>88.2</v>
      </c>
      <c r="G45" s="35" t="str">
        <f t="shared" si="10"/>
        <v>L</v>
      </c>
      <c r="H45" s="35">
        <v>76</v>
      </c>
      <c r="I45" s="35" t="str">
        <f t="shared" si="11"/>
        <v>L</v>
      </c>
      <c r="J45" s="35">
        <v>93</v>
      </c>
      <c r="K45" s="35" t="str">
        <f t="shared" si="12"/>
        <v>L</v>
      </c>
      <c r="L45" s="35">
        <v>82.4</v>
      </c>
      <c r="M45" s="35" t="str">
        <f t="shared" si="13"/>
        <v>L</v>
      </c>
      <c r="N45" s="35">
        <v>100</v>
      </c>
      <c r="O45" s="35" t="str">
        <f t="shared" si="14"/>
        <v>L</v>
      </c>
      <c r="P45" s="35">
        <v>76.67</v>
      </c>
      <c r="Q45" s="35" t="str">
        <f t="shared" si="15"/>
        <v>L</v>
      </c>
      <c r="R45" s="35">
        <v>81.25</v>
      </c>
      <c r="S45" s="35" t="str">
        <f t="shared" si="16"/>
        <v>L</v>
      </c>
      <c r="T45" s="8">
        <f t="shared" si="7"/>
        <v>597.52</v>
      </c>
      <c r="U45" s="19">
        <f t="shared" si="8"/>
        <v>85.36</v>
      </c>
      <c r="V45" s="8" t="str">
        <f t="shared" si="9"/>
        <v>A</v>
      </c>
    </row>
    <row r="46" spans="3:22" ht="15.75">
      <c r="C46" s="7">
        <v>40</v>
      </c>
      <c r="D46" s="21" t="s">
        <v>56</v>
      </c>
      <c r="E46" s="22">
        <v>131540128410084</v>
      </c>
      <c r="F46" s="35">
        <v>88.2</v>
      </c>
      <c r="G46" s="35" t="str">
        <f t="shared" si="10"/>
        <v>L</v>
      </c>
      <c r="H46" s="35">
        <v>82.6</v>
      </c>
      <c r="I46" s="35" t="str">
        <f t="shared" si="11"/>
        <v>L</v>
      </c>
      <c r="J46" s="35">
        <v>87</v>
      </c>
      <c r="K46" s="35" t="str">
        <f t="shared" si="12"/>
        <v>L</v>
      </c>
      <c r="L46" s="35">
        <v>88.2</v>
      </c>
      <c r="M46" s="35" t="str">
        <f t="shared" si="13"/>
        <v>L</v>
      </c>
      <c r="N46" s="35">
        <v>81</v>
      </c>
      <c r="O46" s="35" t="str">
        <f t="shared" si="14"/>
        <v>L</v>
      </c>
      <c r="P46" s="35">
        <v>80</v>
      </c>
      <c r="Q46" s="35" t="str">
        <f t="shared" si="15"/>
        <v>L</v>
      </c>
      <c r="R46" s="35">
        <v>75</v>
      </c>
      <c r="S46" s="35" t="str">
        <f t="shared" si="16"/>
        <v>TL</v>
      </c>
      <c r="T46" s="8">
        <f t="shared" si="7"/>
        <v>582</v>
      </c>
      <c r="U46" s="19">
        <f t="shared" si="8"/>
        <v>83.14285714285714</v>
      </c>
      <c r="V46" s="8" t="str">
        <f t="shared" si="9"/>
        <v>A</v>
      </c>
    </row>
    <row r="47" spans="3:22" ht="15.75">
      <c r="C47" s="7">
        <v>41</v>
      </c>
      <c r="D47" s="21" t="s">
        <v>57</v>
      </c>
      <c r="E47" s="22">
        <v>131540128420085</v>
      </c>
      <c r="F47" s="35">
        <v>73.58</v>
      </c>
      <c r="G47" s="35" t="str">
        <f t="shared" si="10"/>
        <v>TL</v>
      </c>
      <c r="H47" s="35"/>
      <c r="I47" s="35" t="str">
        <f t="shared" si="11"/>
        <v>TL</v>
      </c>
      <c r="J47" s="35">
        <v>73</v>
      </c>
      <c r="K47" s="35" t="str">
        <f t="shared" si="12"/>
        <v>TL</v>
      </c>
      <c r="L47" s="35">
        <v>76.5</v>
      </c>
      <c r="M47" s="35" t="str">
        <f t="shared" si="13"/>
        <v>L</v>
      </c>
      <c r="N47" s="35">
        <v>76</v>
      </c>
      <c r="O47" s="35" t="str">
        <f t="shared" si="14"/>
        <v>L</v>
      </c>
      <c r="P47" s="35">
        <v>76.67</v>
      </c>
      <c r="Q47" s="35" t="str">
        <f t="shared" si="15"/>
        <v>L</v>
      </c>
      <c r="R47" s="35">
        <v>71.8</v>
      </c>
      <c r="S47" s="35" t="str">
        <f t="shared" si="16"/>
        <v>TL</v>
      </c>
      <c r="T47" s="8">
        <f t="shared" si="7"/>
        <v>447.55</v>
      </c>
      <c r="U47" s="19">
        <f t="shared" si="8"/>
        <v>63.93571428571429</v>
      </c>
      <c r="V47" s="8" t="str">
        <f t="shared" si="9"/>
        <v>C</v>
      </c>
    </row>
    <row r="48" spans="3:22" ht="15.75">
      <c r="C48" s="7">
        <v>42</v>
      </c>
      <c r="D48" s="23" t="s">
        <v>31</v>
      </c>
      <c r="E48" s="24" t="s">
        <v>32</v>
      </c>
      <c r="F48" s="35">
        <v>87</v>
      </c>
      <c r="G48" s="35" t="str">
        <f t="shared" si="10"/>
        <v>L</v>
      </c>
      <c r="H48" s="35">
        <v>75</v>
      </c>
      <c r="I48" s="35" t="str">
        <f t="shared" si="11"/>
        <v>TL</v>
      </c>
      <c r="J48" s="35">
        <v>52.2</v>
      </c>
      <c r="K48" s="35" t="str">
        <f t="shared" si="12"/>
        <v>TL</v>
      </c>
      <c r="L48" s="35">
        <v>92.59</v>
      </c>
      <c r="M48" s="35" t="str">
        <f t="shared" si="13"/>
        <v>L</v>
      </c>
      <c r="N48" s="35">
        <v>100</v>
      </c>
      <c r="O48" s="35" t="str">
        <f t="shared" si="14"/>
        <v>L</v>
      </c>
      <c r="P48" s="35">
        <v>87</v>
      </c>
      <c r="Q48" s="35" t="str">
        <f t="shared" si="15"/>
        <v>L</v>
      </c>
      <c r="R48" s="35">
        <v>50</v>
      </c>
      <c r="S48" s="35" t="str">
        <f t="shared" si="16"/>
        <v>TL</v>
      </c>
      <c r="T48" s="8">
        <f t="shared" si="7"/>
        <v>543.79</v>
      </c>
      <c r="U48" s="19">
        <f t="shared" si="8"/>
        <v>77.6842857142857</v>
      </c>
      <c r="V48" s="8" t="str">
        <f t="shared" si="9"/>
        <v>B</v>
      </c>
    </row>
    <row r="49" spans="3:22" ht="15.75">
      <c r="C49" s="7">
        <v>43</v>
      </c>
      <c r="D49" s="21" t="s">
        <v>26</v>
      </c>
      <c r="E49" s="22">
        <v>131540128430086</v>
      </c>
      <c r="F49" s="35">
        <v>89.47</v>
      </c>
      <c r="G49" s="35" t="str">
        <f t="shared" si="10"/>
        <v>L</v>
      </c>
      <c r="H49" s="35">
        <v>78.5</v>
      </c>
      <c r="I49" s="35" t="str">
        <f t="shared" si="11"/>
        <v>L</v>
      </c>
      <c r="J49" s="35">
        <v>67</v>
      </c>
      <c r="K49" s="35" t="str">
        <f t="shared" si="12"/>
        <v>TL</v>
      </c>
      <c r="L49" s="35">
        <v>81.48</v>
      </c>
      <c r="M49" s="35" t="str">
        <f t="shared" si="13"/>
        <v>L</v>
      </c>
      <c r="N49" s="35">
        <v>100</v>
      </c>
      <c r="O49" s="35" t="str">
        <f t="shared" si="14"/>
        <v>L</v>
      </c>
      <c r="P49" s="35">
        <v>93</v>
      </c>
      <c r="Q49" s="35" t="str">
        <f t="shared" si="15"/>
        <v>L</v>
      </c>
      <c r="R49" s="35">
        <v>73.5</v>
      </c>
      <c r="S49" s="35" t="str">
        <f t="shared" si="16"/>
        <v>TL</v>
      </c>
      <c r="T49" s="8">
        <f t="shared" si="7"/>
        <v>582.95</v>
      </c>
      <c r="U49" s="19">
        <f t="shared" si="8"/>
        <v>83.27857142857144</v>
      </c>
      <c r="V49" s="8" t="str">
        <f t="shared" si="9"/>
        <v>A</v>
      </c>
    </row>
    <row r="50" spans="3:22" ht="15.75">
      <c r="C50" s="7">
        <v>44</v>
      </c>
      <c r="D50" s="21" t="s">
        <v>58</v>
      </c>
      <c r="E50" s="22">
        <v>131540128440087</v>
      </c>
      <c r="F50" s="35">
        <v>88.2</v>
      </c>
      <c r="G50" s="35" t="str">
        <f t="shared" si="10"/>
        <v>L</v>
      </c>
      <c r="H50" s="35">
        <v>76</v>
      </c>
      <c r="I50" s="35" t="str">
        <f t="shared" si="11"/>
        <v>L</v>
      </c>
      <c r="J50" s="35">
        <v>83</v>
      </c>
      <c r="K50" s="35" t="str">
        <f t="shared" si="12"/>
        <v>L</v>
      </c>
      <c r="L50" s="35">
        <v>90</v>
      </c>
      <c r="M50" s="35" t="str">
        <f t="shared" si="13"/>
        <v>L</v>
      </c>
      <c r="N50" s="35">
        <v>76</v>
      </c>
      <c r="O50" s="35" t="str">
        <f t="shared" si="14"/>
        <v>L</v>
      </c>
      <c r="P50" s="35">
        <v>80</v>
      </c>
      <c r="Q50" s="35" t="str">
        <f t="shared" si="15"/>
        <v>L</v>
      </c>
      <c r="R50" s="35">
        <v>78.1</v>
      </c>
      <c r="S50" s="35" t="str">
        <f t="shared" si="16"/>
        <v>L</v>
      </c>
      <c r="T50" s="8">
        <f t="shared" si="7"/>
        <v>571.3</v>
      </c>
      <c r="U50" s="19">
        <f t="shared" si="8"/>
        <v>81.61428571428571</v>
      </c>
      <c r="V50" s="8" t="str">
        <f t="shared" si="9"/>
        <v>A</v>
      </c>
    </row>
    <row r="51" spans="3:22" ht="15.75">
      <c r="C51" s="7">
        <v>45</v>
      </c>
      <c r="D51" s="21" t="s">
        <v>27</v>
      </c>
      <c r="E51" s="22">
        <v>131540128470090</v>
      </c>
      <c r="F51" s="35">
        <v>74</v>
      </c>
      <c r="G51" s="35" t="str">
        <f t="shared" si="10"/>
        <v>TL</v>
      </c>
      <c r="H51" s="35">
        <v>78.5</v>
      </c>
      <c r="I51" s="35" t="str">
        <f t="shared" si="11"/>
        <v>L</v>
      </c>
      <c r="J51" s="35">
        <v>35</v>
      </c>
      <c r="K51" s="35" t="str">
        <f t="shared" si="12"/>
        <v>TL</v>
      </c>
      <c r="L51" s="35">
        <v>48.5</v>
      </c>
      <c r="M51" s="35" t="str">
        <f t="shared" si="13"/>
        <v>TL</v>
      </c>
      <c r="N51" s="35">
        <v>38.8</v>
      </c>
      <c r="O51" s="35" t="str">
        <f t="shared" si="14"/>
        <v>TL</v>
      </c>
      <c r="P51" s="35">
        <v>67</v>
      </c>
      <c r="Q51" s="35" t="str">
        <f t="shared" si="15"/>
        <v>TL</v>
      </c>
      <c r="R51" s="35">
        <v>69.1</v>
      </c>
      <c r="S51" s="35" t="str">
        <f t="shared" si="16"/>
        <v>TL</v>
      </c>
      <c r="T51" s="8">
        <f t="shared" si="7"/>
        <v>410.9</v>
      </c>
      <c r="U51" s="19">
        <f t="shared" si="8"/>
        <v>58.699999999999996</v>
      </c>
      <c r="V51" s="8" t="str">
        <f t="shared" si="9"/>
        <v>C</v>
      </c>
    </row>
    <row r="52" spans="3:22" ht="15.75">
      <c r="C52" s="7">
        <v>46</v>
      </c>
      <c r="D52" s="21" t="s">
        <v>28</v>
      </c>
      <c r="E52" s="22">
        <v>131540128490092</v>
      </c>
      <c r="F52" s="35">
        <v>74</v>
      </c>
      <c r="G52" s="35" t="str">
        <f t="shared" si="10"/>
        <v>TL</v>
      </c>
      <c r="H52" s="35">
        <v>82.1</v>
      </c>
      <c r="I52" s="35" t="str">
        <f t="shared" si="11"/>
        <v>L</v>
      </c>
      <c r="J52" s="35">
        <v>56.5</v>
      </c>
      <c r="K52" s="35" t="str">
        <f t="shared" si="12"/>
        <v>TL</v>
      </c>
      <c r="L52" s="35">
        <v>66.67</v>
      </c>
      <c r="M52" s="35" t="str">
        <f t="shared" si="13"/>
        <v>TL</v>
      </c>
      <c r="N52" s="35">
        <v>94.4</v>
      </c>
      <c r="O52" s="35" t="str">
        <f t="shared" si="14"/>
        <v>L</v>
      </c>
      <c r="P52" s="35">
        <v>77</v>
      </c>
      <c r="Q52" s="35" t="str">
        <f t="shared" si="15"/>
        <v>L</v>
      </c>
      <c r="R52" s="35">
        <v>67.6</v>
      </c>
      <c r="S52" s="35" t="str">
        <f t="shared" si="16"/>
        <v>TL</v>
      </c>
      <c r="T52" s="8">
        <f t="shared" si="7"/>
        <v>518.27</v>
      </c>
      <c r="U52" s="19">
        <f t="shared" si="8"/>
        <v>74.03857142857143</v>
      </c>
      <c r="V52" s="8" t="str">
        <f t="shared" si="9"/>
        <v>B</v>
      </c>
    </row>
    <row r="53" spans="3:22" ht="15.75">
      <c r="C53" s="7">
        <v>47</v>
      </c>
      <c r="D53" s="21" t="s">
        <v>29</v>
      </c>
      <c r="E53" s="22">
        <v>131540128510094</v>
      </c>
      <c r="F53" s="35">
        <v>71.5</v>
      </c>
      <c r="G53" s="35" t="str">
        <f t="shared" si="10"/>
        <v>TL</v>
      </c>
      <c r="H53" s="35">
        <v>82.1</v>
      </c>
      <c r="I53" s="35" t="str">
        <f t="shared" si="11"/>
        <v>L</v>
      </c>
      <c r="J53" s="35">
        <v>56.5</v>
      </c>
      <c r="K53" s="35" t="str">
        <f t="shared" si="12"/>
        <v>TL</v>
      </c>
      <c r="L53" s="35">
        <v>66.67</v>
      </c>
      <c r="M53" s="35" t="str">
        <f t="shared" si="13"/>
        <v>TL</v>
      </c>
      <c r="N53" s="35">
        <v>100</v>
      </c>
      <c r="O53" s="35" t="str">
        <f t="shared" si="14"/>
        <v>L</v>
      </c>
      <c r="P53" s="35">
        <v>77</v>
      </c>
      <c r="Q53" s="35" t="str">
        <f t="shared" si="15"/>
        <v>L</v>
      </c>
      <c r="R53" s="35">
        <v>72</v>
      </c>
      <c r="S53" s="35" t="str">
        <f t="shared" si="16"/>
        <v>TL</v>
      </c>
      <c r="T53" s="8">
        <f t="shared" si="7"/>
        <v>525.77</v>
      </c>
      <c r="U53" s="19">
        <f t="shared" si="8"/>
        <v>75.11</v>
      </c>
      <c r="V53" s="8" t="str">
        <f t="shared" si="9"/>
        <v>B</v>
      </c>
    </row>
    <row r="54" spans="3:22" ht="15.75">
      <c r="C54" s="7">
        <v>48</v>
      </c>
      <c r="D54" s="21" t="s">
        <v>30</v>
      </c>
      <c r="E54" s="22">
        <v>131540128530096</v>
      </c>
      <c r="F54" s="35">
        <v>81.57</v>
      </c>
      <c r="G54" s="35" t="str">
        <f t="shared" si="10"/>
        <v>L</v>
      </c>
      <c r="H54" s="35">
        <v>78.5</v>
      </c>
      <c r="I54" s="35" t="str">
        <f t="shared" si="11"/>
        <v>L</v>
      </c>
      <c r="J54" s="35">
        <v>48</v>
      </c>
      <c r="K54" s="35" t="str">
        <f t="shared" si="12"/>
        <v>TL</v>
      </c>
      <c r="L54" s="35">
        <v>44.4</v>
      </c>
      <c r="M54" s="35" t="str">
        <f t="shared" si="13"/>
        <v>TL</v>
      </c>
      <c r="N54" s="35">
        <v>100</v>
      </c>
      <c r="O54" s="35" t="str">
        <f t="shared" si="14"/>
        <v>L</v>
      </c>
      <c r="P54" s="35">
        <v>73</v>
      </c>
      <c r="Q54" s="35" t="str">
        <f t="shared" si="15"/>
        <v>TL</v>
      </c>
      <c r="R54" s="35">
        <v>77.9</v>
      </c>
      <c r="S54" s="35" t="str">
        <f t="shared" si="16"/>
        <v>L</v>
      </c>
      <c r="T54" s="8">
        <f t="shared" si="7"/>
        <v>503.37</v>
      </c>
      <c r="U54" s="19">
        <f t="shared" si="8"/>
        <v>71.91</v>
      </c>
      <c r="V54" s="8" t="str">
        <f t="shared" si="9"/>
        <v>B</v>
      </c>
    </row>
    <row r="55" spans="3:22" ht="15.75">
      <c r="C55" s="7">
        <v>49</v>
      </c>
      <c r="D55" s="21" t="s">
        <v>59</v>
      </c>
      <c r="E55" s="22">
        <v>131540128540097</v>
      </c>
      <c r="F55" s="35">
        <v>91.18</v>
      </c>
      <c r="G55" s="35" t="str">
        <f t="shared" si="10"/>
        <v>L</v>
      </c>
      <c r="H55" s="35">
        <v>91.3</v>
      </c>
      <c r="I55" s="35" t="str">
        <f t="shared" si="11"/>
        <v>L</v>
      </c>
      <c r="J55" s="35">
        <v>90</v>
      </c>
      <c r="K55" s="35" t="str">
        <f t="shared" si="12"/>
        <v>L</v>
      </c>
      <c r="L55" s="35">
        <v>94.1</v>
      </c>
      <c r="M55" s="35" t="str">
        <f t="shared" si="13"/>
        <v>L</v>
      </c>
      <c r="N55" s="35">
        <v>91</v>
      </c>
      <c r="O55" s="35" t="str">
        <f t="shared" si="14"/>
        <v>L</v>
      </c>
      <c r="P55" s="35">
        <v>93.33</v>
      </c>
      <c r="Q55" s="35" t="str">
        <f t="shared" si="15"/>
        <v>L</v>
      </c>
      <c r="R55" s="35">
        <v>75</v>
      </c>
      <c r="S55" s="35" t="str">
        <f t="shared" si="16"/>
        <v>TL</v>
      </c>
      <c r="T55" s="8">
        <f>F55+H55+J55+L55+N55+P55+R55</f>
        <v>625.9100000000001</v>
      </c>
      <c r="U55" s="19">
        <f>T55/7</f>
        <v>89.4157142857143</v>
      </c>
      <c r="V55" s="8" t="str">
        <f>IF(U55&gt;78.9,"A",IF(U55&gt;67.9,"B",IF(U55&gt;55.9,"C",IF(U55&gt;40.9,"D",IF(U55&gt;0,"E")))))</f>
        <v>A</v>
      </c>
    </row>
    <row r="58" spans="17:22" ht="15">
      <c r="Q58" s="51" t="s">
        <v>15</v>
      </c>
      <c r="R58" s="51"/>
      <c r="S58" s="51"/>
      <c r="T58" s="51"/>
      <c r="U58" s="51"/>
      <c r="V58" s="51"/>
    </row>
    <row r="59" spans="17:22" ht="15">
      <c r="Q59" s="20"/>
      <c r="R59" s="20"/>
      <c r="S59" s="20"/>
      <c r="T59" s="20"/>
      <c r="U59" s="20"/>
      <c r="V59" s="20"/>
    </row>
    <row r="60" spans="1:22" ht="15">
      <c r="A60" s="1">
        <v>0</v>
      </c>
      <c r="B60" s="2" t="s">
        <v>7</v>
      </c>
      <c r="Q60" s="20"/>
      <c r="R60" s="20"/>
      <c r="S60" s="20"/>
      <c r="T60" s="20"/>
      <c r="U60" s="20"/>
      <c r="V60" s="20"/>
    </row>
    <row r="61" spans="1:22" ht="15">
      <c r="A61" s="1">
        <v>10</v>
      </c>
      <c r="B61" s="2" t="s">
        <v>7</v>
      </c>
      <c r="Q61" s="20"/>
      <c r="R61" s="20"/>
      <c r="S61" s="20"/>
      <c r="T61" s="20"/>
      <c r="U61" s="20"/>
      <c r="V61" s="20"/>
    </row>
    <row r="62" spans="1:22" ht="15">
      <c r="A62" s="1">
        <v>20</v>
      </c>
      <c r="B62" s="2" t="s">
        <v>7</v>
      </c>
      <c r="Q62" s="51" t="s">
        <v>114</v>
      </c>
      <c r="R62" s="51"/>
      <c r="S62" s="51"/>
      <c r="T62" s="51"/>
      <c r="U62" s="51"/>
      <c r="V62" s="51"/>
    </row>
    <row r="63" spans="1:2" ht="15">
      <c r="A63" s="1">
        <v>30</v>
      </c>
      <c r="B63" s="2" t="s">
        <v>7</v>
      </c>
    </row>
    <row r="64" spans="1:2" ht="15">
      <c r="A64" s="1">
        <v>40</v>
      </c>
      <c r="B64" s="2" t="s">
        <v>7</v>
      </c>
    </row>
    <row r="65" spans="1:5" ht="15">
      <c r="A65" s="1">
        <v>50</v>
      </c>
      <c r="B65" s="2" t="s">
        <v>7</v>
      </c>
      <c r="E65" s="43" t="s">
        <v>116</v>
      </c>
    </row>
    <row r="66" spans="1:22" s="14" customFormat="1" ht="15">
      <c r="A66" s="1"/>
      <c r="B66" s="2"/>
      <c r="C66" s="3"/>
      <c r="D66" s="3"/>
      <c r="E66" s="58" t="s">
        <v>135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1:22" s="14" customFormat="1" ht="15">
      <c r="A67" s="1"/>
      <c r="B67" s="2"/>
      <c r="D67" s="3"/>
      <c r="E67" s="55" t="s">
        <v>179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s="14" customFormat="1" ht="15">
      <c r="A68" s="1"/>
      <c r="B68" s="2"/>
      <c r="D68" s="3"/>
      <c r="E68" s="56" t="s">
        <v>171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1:22" ht="15">
      <c r="A69" s="1">
        <v>60</v>
      </c>
      <c r="B69" s="2" t="s">
        <v>7</v>
      </c>
      <c r="E69" s="57" t="s">
        <v>172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ht="15">
      <c r="A70" s="1">
        <v>70</v>
      </c>
      <c r="B70" s="2" t="s">
        <v>7</v>
      </c>
      <c r="E70" s="42" t="s">
        <v>117</v>
      </c>
      <c r="F70" s="50" t="s">
        <v>118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15">
      <c r="A71" s="1">
        <v>76</v>
      </c>
      <c r="B71" s="2" t="s">
        <v>8</v>
      </c>
      <c r="F71" s="50" t="s">
        <v>119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ht="15">
      <c r="A72" s="1">
        <v>80</v>
      </c>
      <c r="B72" s="2" t="s">
        <v>8</v>
      </c>
      <c r="F72" s="50" t="s">
        <v>136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ht="15">
      <c r="A73" s="1">
        <v>90</v>
      </c>
      <c r="B73" s="2" t="s">
        <v>8</v>
      </c>
      <c r="F73" s="50" t="s">
        <v>141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4" customFormat="1" ht="15">
      <c r="A74" s="1"/>
      <c r="B74" s="2"/>
      <c r="C74" s="3"/>
      <c r="D74" s="3"/>
      <c r="E74" s="3"/>
      <c r="F74" s="44" t="s">
        <v>142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s="14" customFormat="1" ht="15">
      <c r="A75" s="1"/>
      <c r="B75" s="2"/>
      <c r="C75" s="3"/>
      <c r="D75" s="3"/>
      <c r="E75" s="3"/>
      <c r="F75" s="44" t="s">
        <v>143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s="14" customFormat="1" ht="15">
      <c r="A76" s="1"/>
      <c r="B76" s="2"/>
      <c r="C76" s="3"/>
      <c r="D76" s="3"/>
      <c r="E76" s="3"/>
      <c r="F76" s="44" t="s">
        <v>144</v>
      </c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6:22" ht="15">
      <c r="F77" s="54" t="s">
        <v>173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5:22" ht="15">
      <c r="E78" s="3" t="s">
        <v>122</v>
      </c>
      <c r="F78" s="50" t="s">
        <v>123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6:22" ht="15">
      <c r="F79" s="41" t="s">
        <v>124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6:22" ht="15">
      <c r="F80" s="50" t="s">
        <v>125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6:22" ht="15">
      <c r="F81" s="50" t="s">
        <v>126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6:22" ht="15">
      <c r="F82" s="50" t="s">
        <v>127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6:22" ht="15">
      <c r="F83" s="50" t="s">
        <v>128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6:22" ht="15">
      <c r="F84" s="50" t="s">
        <v>129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6:22" ht="15">
      <c r="F85" s="50" t="s">
        <v>130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6:22" ht="15">
      <c r="F86" s="50" t="s">
        <v>145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6:22" ht="15">
      <c r="F87" s="50" t="s">
        <v>146</v>
      </c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 spans="3:22" s="14" customFormat="1" ht="15">
      <c r="C88" s="3"/>
      <c r="D88" s="3"/>
      <c r="E88" s="3"/>
      <c r="F88" s="54" t="s">
        <v>173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</row>
    <row r="89" spans="5:22" ht="15">
      <c r="E89" s="3" t="s">
        <v>132</v>
      </c>
      <c r="F89" s="50" t="s">
        <v>149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 spans="6:22" ht="15">
      <c r="F90" s="50" t="s">
        <v>138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 spans="6:22" ht="15">
      <c r="F91" s="50" t="s">
        <v>133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6:22" ht="15">
      <c r="F92" s="50" t="s">
        <v>147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3:22" s="14" customFormat="1" ht="15">
      <c r="C93" s="3"/>
      <c r="D93" s="3"/>
      <c r="E93" s="3"/>
      <c r="F93" s="50" t="s">
        <v>170</v>
      </c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 spans="3:22" s="14" customFormat="1" ht="15">
      <c r="C94" s="3"/>
      <c r="D94" s="3"/>
      <c r="E94" s="3"/>
      <c r="F94" s="54" t="s">
        <v>173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5:22" ht="15">
      <c r="E95" s="3" t="s">
        <v>134</v>
      </c>
      <c r="F95" s="50" t="s">
        <v>137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6:22" ht="15">
      <c r="F96" s="50" t="s">
        <v>140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6:22" ht="15">
      <c r="F97" s="41" t="s">
        <v>148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3:22" s="14" customFormat="1" ht="15">
      <c r="C98" s="3"/>
      <c r="D98" s="3"/>
      <c r="E98" s="3"/>
      <c r="F98" s="45" t="s">
        <v>150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3:22" s="14" customFormat="1" ht="15">
      <c r="C99" s="3"/>
      <c r="D99" s="3"/>
      <c r="E99" s="3"/>
      <c r="F99" s="41" t="s">
        <v>151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3:22" s="14" customFormat="1" ht="15">
      <c r="C100" s="3"/>
      <c r="D100" s="3"/>
      <c r="E100" s="3"/>
      <c r="F100" s="41" t="s">
        <v>152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3:22" s="14" customFormat="1" ht="15">
      <c r="C101" s="3"/>
      <c r="D101" s="3"/>
      <c r="E101" s="3"/>
      <c r="F101" s="41" t="s">
        <v>153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3:22" s="14" customFormat="1" ht="15">
      <c r="C102" s="3"/>
      <c r="D102" s="3"/>
      <c r="E102" s="3"/>
      <c r="F102" s="41" t="s">
        <v>154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3:22" s="14" customFormat="1" ht="15">
      <c r="C103" s="3"/>
      <c r="D103" s="3"/>
      <c r="E103" s="3"/>
      <c r="F103" s="54" t="s">
        <v>173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ht="15">
      <c r="E104" s="43" t="s">
        <v>139</v>
      </c>
    </row>
    <row r="106" spans="5:22" ht="15">
      <c r="E106" s="42" t="s">
        <v>120</v>
      </c>
      <c r="F106" s="51" t="s">
        <v>160</v>
      </c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3:22" s="14" customFormat="1" ht="15">
      <c r="C107" s="3"/>
      <c r="D107" s="3"/>
      <c r="E107" s="42"/>
      <c r="F107" s="52" t="s">
        <v>158</v>
      </c>
      <c r="G107" s="52"/>
      <c r="H107" s="52"/>
      <c r="I107" s="52"/>
      <c r="J107" s="52"/>
      <c r="K107" s="51"/>
      <c r="L107" s="51"/>
      <c r="M107" s="51"/>
      <c r="N107" s="51"/>
      <c r="O107" s="51"/>
      <c r="P107" s="51"/>
      <c r="Q107" s="37"/>
      <c r="R107" s="37"/>
      <c r="S107" s="37"/>
      <c r="T107" s="37"/>
      <c r="U107" s="37"/>
      <c r="V107" s="37"/>
    </row>
    <row r="108" spans="3:22" s="14" customFormat="1" ht="15">
      <c r="C108" s="3"/>
      <c r="D108" s="3"/>
      <c r="E108" s="42"/>
      <c r="F108" s="46" t="s">
        <v>155</v>
      </c>
      <c r="G108" s="37"/>
      <c r="H108" s="37"/>
      <c r="I108" s="37"/>
      <c r="J108" s="37"/>
      <c r="K108" s="51"/>
      <c r="L108" s="51"/>
      <c r="M108" s="51"/>
      <c r="N108" s="51"/>
      <c r="O108" s="51"/>
      <c r="P108" s="51"/>
      <c r="Q108" s="37"/>
      <c r="R108" s="37"/>
      <c r="S108" s="37"/>
      <c r="T108" s="37"/>
      <c r="U108" s="37"/>
      <c r="V108" s="37"/>
    </row>
    <row r="109" spans="3:22" s="14" customFormat="1" ht="15">
      <c r="C109" s="3"/>
      <c r="D109" s="3"/>
      <c r="E109" s="42"/>
      <c r="F109" s="46" t="s">
        <v>163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3:22" s="14" customFormat="1" ht="15">
      <c r="C110" s="3"/>
      <c r="D110" s="3"/>
      <c r="E110" s="42"/>
      <c r="F110" s="46" t="s">
        <v>164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3:22" s="14" customFormat="1" ht="15">
      <c r="C111" s="3"/>
      <c r="D111" s="3"/>
      <c r="E111" s="42"/>
      <c r="F111" s="46" t="s">
        <v>165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3:22" s="14" customFormat="1" ht="15">
      <c r="C112" s="3"/>
      <c r="D112" s="3"/>
      <c r="E112" s="42"/>
      <c r="F112" s="46" t="s">
        <v>166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5:22" ht="15">
      <c r="E113" s="42"/>
      <c r="F113" s="46" t="s">
        <v>167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5:22" ht="15">
      <c r="E114" s="42"/>
      <c r="F114" s="45" t="s">
        <v>180</v>
      </c>
      <c r="G114" s="45"/>
      <c r="H114" s="45"/>
      <c r="I114" s="45"/>
      <c r="J114" s="45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ht="15">
      <c r="E115" s="42"/>
    </row>
    <row r="116" spans="5:22" ht="15">
      <c r="E116" s="42"/>
      <c r="F116" s="50" t="s">
        <v>168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5:22" ht="15">
      <c r="E117" s="43" t="s">
        <v>121</v>
      </c>
      <c r="F117" s="51" t="s">
        <v>160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5:22" ht="15">
      <c r="E118" s="47" t="s">
        <v>157</v>
      </c>
      <c r="F118" s="52" t="s">
        <v>158</v>
      </c>
      <c r="G118" s="52"/>
      <c r="H118" s="52"/>
      <c r="I118" s="52"/>
      <c r="J118" s="52"/>
      <c r="K118" s="51"/>
      <c r="L118" s="51"/>
      <c r="M118" s="51"/>
      <c r="N118" s="51"/>
      <c r="O118" s="51"/>
      <c r="P118" s="51"/>
      <c r="Q118" s="37"/>
      <c r="R118" s="37"/>
      <c r="S118" s="37"/>
      <c r="T118" s="37"/>
      <c r="U118" s="37"/>
      <c r="V118" s="37"/>
    </row>
    <row r="119" spans="5:22" ht="15">
      <c r="E119" s="47"/>
      <c r="F119" s="46" t="s">
        <v>155</v>
      </c>
      <c r="G119" s="37"/>
      <c r="H119" s="37"/>
      <c r="I119" s="37"/>
      <c r="J119" s="37"/>
      <c r="K119" s="51"/>
      <c r="L119" s="51"/>
      <c r="M119" s="51"/>
      <c r="N119" s="51"/>
      <c r="O119" s="51"/>
      <c r="P119" s="51"/>
      <c r="Q119" s="37"/>
      <c r="R119" s="37"/>
      <c r="S119" s="37"/>
      <c r="T119" s="37"/>
      <c r="U119" s="37"/>
      <c r="V119" s="37"/>
    </row>
    <row r="120" spans="3:22" s="14" customFormat="1" ht="15">
      <c r="C120" s="3"/>
      <c r="D120" s="3"/>
      <c r="E120" s="47"/>
      <c r="F120" s="46" t="s">
        <v>163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3:22" s="14" customFormat="1" ht="15">
      <c r="C121" s="3"/>
      <c r="D121" s="3"/>
      <c r="E121" s="47"/>
      <c r="F121" s="46" t="s">
        <v>164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5:22" ht="15">
      <c r="E122" s="47"/>
      <c r="F122" s="46" t="s">
        <v>165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3:22" s="14" customFormat="1" ht="15">
      <c r="C123" s="3"/>
      <c r="D123" s="3"/>
      <c r="E123" s="47"/>
      <c r="F123" s="46" t="s">
        <v>166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3:22" s="14" customFormat="1" ht="15">
      <c r="C124" s="3"/>
      <c r="D124" s="3"/>
      <c r="E124" s="47"/>
      <c r="F124" s="46" t="s">
        <v>167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5:22" ht="15">
      <c r="E125" s="47" t="s">
        <v>156</v>
      </c>
      <c r="F125" s="45" t="s">
        <v>159</v>
      </c>
      <c r="G125" s="45"/>
      <c r="H125" s="45"/>
      <c r="I125" s="45"/>
      <c r="J125" s="45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7" spans="6:22" ht="15">
      <c r="F127" s="53" t="s">
        <v>169</v>
      </c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</row>
    <row r="129" spans="5:22" ht="15">
      <c r="E129" s="43" t="s">
        <v>131</v>
      </c>
      <c r="F129" s="52" t="s">
        <v>174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6:22" ht="15">
      <c r="F130" s="52" t="s">
        <v>161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6:22" ht="15">
      <c r="F131" s="52" t="s">
        <v>162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</sheetData>
  <sheetProtection/>
  <mergeCells count="51">
    <mergeCell ref="C1:V1"/>
    <mergeCell ref="C2:V2"/>
    <mergeCell ref="C3:V3"/>
    <mergeCell ref="Q58:V58"/>
    <mergeCell ref="Q62:V62"/>
    <mergeCell ref="C5:C6"/>
    <mergeCell ref="D5:D6"/>
    <mergeCell ref="E5:E6"/>
    <mergeCell ref="F5:S5"/>
    <mergeCell ref="T5:T6"/>
    <mergeCell ref="E66:V66"/>
    <mergeCell ref="F70:V70"/>
    <mergeCell ref="F71:V71"/>
    <mergeCell ref="F72:V72"/>
    <mergeCell ref="F131:V131"/>
    <mergeCell ref="F103:V103"/>
    <mergeCell ref="F106:V106"/>
    <mergeCell ref="F107:J107"/>
    <mergeCell ref="K107:P107"/>
    <mergeCell ref="K108:P108"/>
    <mergeCell ref="F78:V78"/>
    <mergeCell ref="F80:V80"/>
    <mergeCell ref="F81:V81"/>
    <mergeCell ref="F82:V82"/>
    <mergeCell ref="E67:V67"/>
    <mergeCell ref="E68:V68"/>
    <mergeCell ref="E69:V69"/>
    <mergeCell ref="F88:V88"/>
    <mergeCell ref="F94:V94"/>
    <mergeCell ref="F83:V83"/>
    <mergeCell ref="F84:V84"/>
    <mergeCell ref="F85:V85"/>
    <mergeCell ref="F90:V90"/>
    <mergeCell ref="F91:V91"/>
    <mergeCell ref="F89:V89"/>
    <mergeCell ref="F130:V130"/>
    <mergeCell ref="F127:V127"/>
    <mergeCell ref="F95:V95"/>
    <mergeCell ref="F96:V96"/>
    <mergeCell ref="F73:V73"/>
    <mergeCell ref="F86:V86"/>
    <mergeCell ref="F87:V87"/>
    <mergeCell ref="F92:V92"/>
    <mergeCell ref="F93:V93"/>
    <mergeCell ref="F77:V77"/>
    <mergeCell ref="F116:V116"/>
    <mergeCell ref="F117:V117"/>
    <mergeCell ref="K118:P118"/>
    <mergeCell ref="K119:P119"/>
    <mergeCell ref="F118:J118"/>
    <mergeCell ref="F129:V129"/>
  </mergeCells>
  <conditionalFormatting sqref="F7:S55">
    <cfRule type="cellIs" priority="1" dxfId="0" operator="equal" stopIfTrue="1">
      <formula>"TL"</formula>
    </cfRule>
    <cfRule type="cellIs" priority="2" dxfId="3" operator="greaterThan" stopIfTrue="1">
      <formula>75.99</formula>
    </cfRule>
    <cfRule type="cellIs" priority="3" dxfId="0" operator="lessThan" stopIfTrue="1">
      <formula>76</formula>
    </cfRule>
  </conditionalFormatting>
  <printOptions horizontalCentered="1"/>
  <pageMargins left="0.2" right="0.2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PageLayoutView="0" workbookViewId="0" topLeftCell="C1">
      <pane xSplit="1" ySplit="6" topLeftCell="E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X11" sqref="X11"/>
    </sheetView>
  </sheetViews>
  <sheetFormatPr defaultColWidth="9.140625" defaultRowHeight="15"/>
  <cols>
    <col min="1" max="2" width="9.140625" style="0" hidden="1" customWidth="1"/>
    <col min="3" max="3" width="4.7109375" style="3" customWidth="1"/>
    <col min="4" max="4" width="30.7109375" style="3" customWidth="1"/>
    <col min="5" max="5" width="19.7109375" style="3" customWidth="1"/>
    <col min="6" max="19" width="4.8515625" style="4" customWidth="1"/>
    <col min="20" max="21" width="5.8515625" style="4" customWidth="1"/>
    <col min="22" max="22" width="18.8515625" style="4" customWidth="1"/>
  </cols>
  <sheetData>
    <row r="1" spans="3:24" ht="16.5">
      <c r="C1" s="63" t="s">
        <v>112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17"/>
      <c r="X1" s="17"/>
    </row>
    <row r="2" spans="3:24" ht="16.5">
      <c r="C2" s="63" t="s">
        <v>12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7"/>
      <c r="X2" s="17"/>
    </row>
    <row r="3" spans="3:24" ht="16.5">
      <c r="C3" s="64" t="s">
        <v>14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18"/>
      <c r="X3" s="18"/>
    </row>
    <row r="4" spans="3:24" s="14" customFormat="1" ht="16.5">
      <c r="C4" s="15"/>
      <c r="D4" s="28"/>
      <c r="E4" s="28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3"/>
      <c r="W4" s="13"/>
      <c r="X4" s="13"/>
    </row>
    <row r="5" spans="3:24" ht="15">
      <c r="C5" s="61" t="s">
        <v>0</v>
      </c>
      <c r="D5" s="61" t="s">
        <v>1</v>
      </c>
      <c r="E5" s="61" t="s">
        <v>3</v>
      </c>
      <c r="F5" s="62" t="s">
        <v>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1" t="s">
        <v>5</v>
      </c>
      <c r="U5" s="9" t="s">
        <v>6</v>
      </c>
      <c r="V5" s="10" t="s">
        <v>10</v>
      </c>
      <c r="W5" s="16"/>
      <c r="X5" s="16"/>
    </row>
    <row r="6" spans="3:24" ht="15">
      <c r="C6" s="61"/>
      <c r="D6" s="61"/>
      <c r="E6" s="61"/>
      <c r="F6" s="5">
        <v>2</v>
      </c>
      <c r="G6" s="5" t="s">
        <v>2</v>
      </c>
      <c r="H6" s="5">
        <v>4</v>
      </c>
      <c r="I6" s="5" t="s">
        <v>2</v>
      </c>
      <c r="J6" s="5">
        <v>6</v>
      </c>
      <c r="K6" s="5" t="s">
        <v>2</v>
      </c>
      <c r="L6" s="5">
        <v>8</v>
      </c>
      <c r="M6" s="5" t="s">
        <v>2</v>
      </c>
      <c r="N6" s="5">
        <v>9</v>
      </c>
      <c r="O6" s="5" t="s">
        <v>2</v>
      </c>
      <c r="P6" s="5">
        <v>11</v>
      </c>
      <c r="Q6" s="5" t="s">
        <v>2</v>
      </c>
      <c r="R6" s="5">
        <v>13</v>
      </c>
      <c r="S6" s="5" t="s">
        <v>2</v>
      </c>
      <c r="T6" s="61"/>
      <c r="U6" s="11" t="s">
        <v>9</v>
      </c>
      <c r="V6" s="12" t="s">
        <v>11</v>
      </c>
      <c r="W6" s="16"/>
      <c r="X6" s="16"/>
    </row>
    <row r="7" spans="3:22" ht="15.75">
      <c r="C7" s="7">
        <v>1</v>
      </c>
      <c r="D7" s="26" t="s">
        <v>68</v>
      </c>
      <c r="E7" s="22">
        <v>131540127650008</v>
      </c>
      <c r="F7" s="6">
        <v>80.3</v>
      </c>
      <c r="G7" s="8" t="str">
        <f>VLOOKUP(F7,$A$60:$D$71,2)</f>
        <v>L</v>
      </c>
      <c r="H7" s="5">
        <v>74</v>
      </c>
      <c r="I7" s="8" t="str">
        <f>VLOOKUP(H7,$A$60:$D$71,2)</f>
        <v>TL</v>
      </c>
      <c r="J7" s="5">
        <v>91</v>
      </c>
      <c r="K7" s="8" t="str">
        <f>VLOOKUP(J7,$A$60:$D$71,2)</f>
        <v>L</v>
      </c>
      <c r="L7" s="5">
        <v>94.4</v>
      </c>
      <c r="M7" s="8" t="str">
        <f>VLOOKUP(L7,$A$60:$D$71,2)</f>
        <v>L</v>
      </c>
      <c r="N7" s="5">
        <v>92</v>
      </c>
      <c r="O7" s="8" t="str">
        <f>VLOOKUP(N7,$A$60:$D$71,2)</f>
        <v>L</v>
      </c>
      <c r="P7" s="5">
        <v>54.55</v>
      </c>
      <c r="Q7" s="8" t="str">
        <f>VLOOKUP(P7,$A$60:$D$71,2)</f>
        <v>TL</v>
      </c>
      <c r="R7" s="5">
        <v>65.5</v>
      </c>
      <c r="S7" s="8" t="str">
        <f>VLOOKUP(R7,$A$60:$D$71,2)</f>
        <v>TL</v>
      </c>
      <c r="T7" s="8">
        <f>F7+H7+J7+L7+N7+P7+R7</f>
        <v>551.75</v>
      </c>
      <c r="U7" s="19">
        <f>T7/7</f>
        <v>78.82142857142857</v>
      </c>
      <c r="V7" s="8" t="str">
        <f>IF(U7&gt;78.9,"A",IF(U7&gt;67.9,"B",IF(U7&gt;55.9,"C",IF(U7&gt;40.9,"D",IF(U7&gt;0,"E")))))</f>
        <v>B</v>
      </c>
    </row>
    <row r="8" spans="3:22" ht="15.75">
      <c r="C8" s="7">
        <v>2</v>
      </c>
      <c r="D8" s="26" t="s">
        <v>69</v>
      </c>
      <c r="E8" s="22">
        <v>131540127660009</v>
      </c>
      <c r="F8" s="8">
        <v>77.78</v>
      </c>
      <c r="G8" s="8" t="str">
        <f aca="true" t="shared" si="0" ref="G8:G54">VLOOKUP(F8,$A$60:$D$71,2)</f>
        <v>L</v>
      </c>
      <c r="H8" s="8">
        <v>76</v>
      </c>
      <c r="I8" s="8" t="str">
        <f aca="true" t="shared" si="1" ref="I8:I54">VLOOKUP(H8,$A$60:$D$71,2)</f>
        <v>L</v>
      </c>
      <c r="J8" s="8">
        <v>18</v>
      </c>
      <c r="K8" s="8" t="str">
        <f aca="true" t="shared" si="2" ref="K8:K54">VLOOKUP(J8,$A$60:$D$71,2)</f>
        <v>TL</v>
      </c>
      <c r="L8" s="8">
        <v>80.6</v>
      </c>
      <c r="M8" s="8" t="str">
        <f aca="true" t="shared" si="3" ref="M8:M54">VLOOKUP(L8,$A$60:$D$71,2)</f>
        <v>L</v>
      </c>
      <c r="N8" s="8">
        <v>100</v>
      </c>
      <c r="O8" s="8" t="str">
        <f aca="true" t="shared" si="4" ref="O8:O54">VLOOKUP(N8,$A$60:$D$71,2)</f>
        <v>L</v>
      </c>
      <c r="P8" s="8">
        <v>59.09</v>
      </c>
      <c r="Q8" s="8" t="str">
        <f aca="true" t="shared" si="5" ref="Q8:Q54">VLOOKUP(P8,$A$60:$D$71,2)</f>
        <v>TL</v>
      </c>
      <c r="R8" s="8">
        <v>70.6</v>
      </c>
      <c r="S8" s="8" t="str">
        <f aca="true" t="shared" si="6" ref="S8:S54">VLOOKUP(R8,$A$60:$D$71,2)</f>
        <v>TL</v>
      </c>
      <c r="T8" s="8">
        <f aca="true" t="shared" si="7" ref="T8:T54">F8+H8+J8+L8+N8+P8+R8</f>
        <v>482.07000000000005</v>
      </c>
      <c r="U8" s="19">
        <f aca="true" t="shared" si="8" ref="U8:U54">T8/7</f>
        <v>68.86714285714287</v>
      </c>
      <c r="V8" s="8" t="str">
        <f aca="true" t="shared" si="9" ref="V8:V54">IF(U8&gt;78.9,"A",IF(U8&gt;67.9,"B",IF(U8&gt;55.9,"C",IF(U8&gt;40.9,"D",IF(U8&gt;0,"E")))))</f>
        <v>B</v>
      </c>
    </row>
    <row r="9" spans="3:22" ht="15.75">
      <c r="C9" s="7">
        <v>3</v>
      </c>
      <c r="D9" s="26" t="s">
        <v>70</v>
      </c>
      <c r="E9" s="22">
        <v>131540127680011</v>
      </c>
      <c r="F9" s="8">
        <v>77.78</v>
      </c>
      <c r="G9" s="8" t="str">
        <f t="shared" si="0"/>
        <v>L</v>
      </c>
      <c r="H9" s="8">
        <v>55.1</v>
      </c>
      <c r="I9" s="8" t="str">
        <f t="shared" si="1"/>
        <v>TL</v>
      </c>
      <c r="J9" s="8">
        <v>63.6</v>
      </c>
      <c r="K9" s="8" t="str">
        <f t="shared" si="2"/>
        <v>TL</v>
      </c>
      <c r="L9" s="8">
        <v>86.1</v>
      </c>
      <c r="M9" s="8" t="str">
        <f t="shared" si="3"/>
        <v>L</v>
      </c>
      <c r="N9" s="8">
        <v>47</v>
      </c>
      <c r="O9" s="8" t="str">
        <f t="shared" si="4"/>
        <v>TL</v>
      </c>
      <c r="P9" s="8">
        <v>31.82</v>
      </c>
      <c r="Q9" s="8" t="str">
        <f t="shared" si="5"/>
        <v>TL</v>
      </c>
      <c r="R9" s="8">
        <v>56.8</v>
      </c>
      <c r="S9" s="8" t="str">
        <f t="shared" si="6"/>
        <v>TL</v>
      </c>
      <c r="T9" s="8">
        <f t="shared" si="7"/>
        <v>418.2</v>
      </c>
      <c r="U9" s="19">
        <f t="shared" si="8"/>
        <v>59.74285714285714</v>
      </c>
      <c r="V9" s="8" t="str">
        <f t="shared" si="9"/>
        <v>C</v>
      </c>
    </row>
    <row r="10" spans="3:22" ht="15.75">
      <c r="C10" s="7">
        <v>4</v>
      </c>
      <c r="D10" s="26" t="s">
        <v>71</v>
      </c>
      <c r="E10" s="22">
        <v>131540127690012</v>
      </c>
      <c r="F10" s="8">
        <v>76</v>
      </c>
      <c r="G10" s="8" t="str">
        <f t="shared" si="0"/>
        <v>L</v>
      </c>
      <c r="H10" s="8">
        <v>81</v>
      </c>
      <c r="I10" s="8" t="str">
        <f t="shared" si="1"/>
        <v>L</v>
      </c>
      <c r="J10" s="8">
        <v>73</v>
      </c>
      <c r="K10" s="8" t="str">
        <f t="shared" si="2"/>
        <v>TL</v>
      </c>
      <c r="L10" s="8">
        <v>88.9</v>
      </c>
      <c r="M10" s="8" t="str">
        <f t="shared" si="3"/>
        <v>L</v>
      </c>
      <c r="N10" s="8">
        <v>81</v>
      </c>
      <c r="O10" s="8" t="str">
        <f t="shared" si="4"/>
        <v>L</v>
      </c>
      <c r="P10" s="8">
        <v>72.73</v>
      </c>
      <c r="Q10" s="8" t="str">
        <f t="shared" si="5"/>
        <v>TL</v>
      </c>
      <c r="R10" s="8">
        <v>65.5</v>
      </c>
      <c r="S10" s="8" t="str">
        <f t="shared" si="6"/>
        <v>TL</v>
      </c>
      <c r="T10" s="8">
        <f t="shared" si="7"/>
        <v>538.13</v>
      </c>
      <c r="U10" s="19">
        <f t="shared" si="8"/>
        <v>76.87571428571428</v>
      </c>
      <c r="V10" s="8" t="str">
        <f t="shared" si="9"/>
        <v>B</v>
      </c>
    </row>
    <row r="11" spans="3:22" ht="15.75">
      <c r="C11" s="7">
        <v>5</v>
      </c>
      <c r="D11" s="26" t="s">
        <v>72</v>
      </c>
      <c r="E11" s="22">
        <v>131540127700013</v>
      </c>
      <c r="F11" s="8">
        <v>86.1</v>
      </c>
      <c r="G11" s="8" t="str">
        <f t="shared" si="0"/>
        <v>L</v>
      </c>
      <c r="H11" s="8">
        <v>72.4</v>
      </c>
      <c r="I11" s="8" t="str">
        <f t="shared" si="1"/>
        <v>TL</v>
      </c>
      <c r="J11" s="8">
        <v>81.8</v>
      </c>
      <c r="K11" s="8" t="str">
        <f t="shared" si="2"/>
        <v>L</v>
      </c>
      <c r="L11" s="8">
        <v>91.7</v>
      </c>
      <c r="M11" s="8" t="str">
        <f t="shared" si="3"/>
        <v>L</v>
      </c>
      <c r="N11" s="8">
        <v>94</v>
      </c>
      <c r="O11" s="8" t="str">
        <f t="shared" si="4"/>
        <v>L</v>
      </c>
      <c r="P11" s="8">
        <v>45.45</v>
      </c>
      <c r="Q11" s="8" t="str">
        <f t="shared" si="5"/>
        <v>TL</v>
      </c>
      <c r="R11" s="8">
        <v>68.9</v>
      </c>
      <c r="S11" s="8" t="str">
        <f t="shared" si="6"/>
        <v>TL</v>
      </c>
      <c r="T11" s="8">
        <f t="shared" si="7"/>
        <v>540.35</v>
      </c>
      <c r="U11" s="19">
        <f t="shared" si="8"/>
        <v>77.19285714285715</v>
      </c>
      <c r="V11" s="8" t="str">
        <f t="shared" si="9"/>
        <v>B</v>
      </c>
    </row>
    <row r="12" spans="3:22" ht="15.75">
      <c r="C12" s="7">
        <v>6</v>
      </c>
      <c r="D12" s="26" t="s">
        <v>73</v>
      </c>
      <c r="E12" s="22">
        <v>131540127710014</v>
      </c>
      <c r="F12" s="8">
        <v>76</v>
      </c>
      <c r="G12" s="8" t="str">
        <f t="shared" si="0"/>
        <v>L</v>
      </c>
      <c r="H12" s="8">
        <v>81</v>
      </c>
      <c r="I12" s="8" t="str">
        <f t="shared" si="1"/>
        <v>L</v>
      </c>
      <c r="J12" s="8">
        <v>86.3</v>
      </c>
      <c r="K12" s="8" t="str">
        <f t="shared" si="2"/>
        <v>L</v>
      </c>
      <c r="L12" s="8">
        <v>91.7</v>
      </c>
      <c r="M12" s="8" t="str">
        <f t="shared" si="3"/>
        <v>L</v>
      </c>
      <c r="N12" s="8">
        <v>53</v>
      </c>
      <c r="O12" s="8" t="str">
        <f t="shared" si="4"/>
        <v>TL</v>
      </c>
      <c r="P12" s="8">
        <v>50</v>
      </c>
      <c r="Q12" s="8" t="str">
        <f t="shared" si="5"/>
        <v>TL</v>
      </c>
      <c r="R12" s="8">
        <v>65.5</v>
      </c>
      <c r="S12" s="8" t="str">
        <f t="shared" si="6"/>
        <v>TL</v>
      </c>
      <c r="T12" s="8">
        <f t="shared" si="7"/>
        <v>503.5</v>
      </c>
      <c r="U12" s="19">
        <f t="shared" si="8"/>
        <v>71.92857142857143</v>
      </c>
      <c r="V12" s="8" t="str">
        <f t="shared" si="9"/>
        <v>B</v>
      </c>
    </row>
    <row r="13" spans="3:22" ht="15.75">
      <c r="C13" s="7">
        <v>7</v>
      </c>
      <c r="D13" s="26" t="s">
        <v>74</v>
      </c>
      <c r="E13" s="22">
        <v>131540127720015</v>
      </c>
      <c r="F13" s="8">
        <v>76</v>
      </c>
      <c r="G13" s="8" t="str">
        <f t="shared" si="0"/>
        <v>L</v>
      </c>
      <c r="H13" s="8">
        <v>65.5</v>
      </c>
      <c r="I13" s="8" t="str">
        <f t="shared" si="1"/>
        <v>TL</v>
      </c>
      <c r="J13" s="8">
        <v>31.8</v>
      </c>
      <c r="K13" s="8" t="str">
        <f t="shared" si="2"/>
        <v>TL</v>
      </c>
      <c r="L13" s="8">
        <v>91.7</v>
      </c>
      <c r="M13" s="8" t="str">
        <f t="shared" si="3"/>
        <v>L</v>
      </c>
      <c r="N13" s="8">
        <v>67</v>
      </c>
      <c r="O13" s="8" t="str">
        <f t="shared" si="4"/>
        <v>TL</v>
      </c>
      <c r="P13" s="8">
        <v>50</v>
      </c>
      <c r="Q13" s="8" t="str">
        <f t="shared" si="5"/>
        <v>TL</v>
      </c>
      <c r="R13" s="8">
        <v>60.3</v>
      </c>
      <c r="S13" s="8" t="str">
        <f t="shared" si="6"/>
        <v>TL</v>
      </c>
      <c r="T13" s="8">
        <f t="shared" si="7"/>
        <v>442.3</v>
      </c>
      <c r="U13" s="19">
        <f t="shared" si="8"/>
        <v>63.18571428571429</v>
      </c>
      <c r="V13" s="8" t="str">
        <f t="shared" si="9"/>
        <v>C</v>
      </c>
    </row>
    <row r="14" spans="3:22" ht="15.75">
      <c r="C14" s="7">
        <v>8</v>
      </c>
      <c r="D14" s="26" t="s">
        <v>75</v>
      </c>
      <c r="E14" s="22">
        <v>131540127730016</v>
      </c>
      <c r="F14" s="8">
        <v>94.4</v>
      </c>
      <c r="G14" s="8" t="str">
        <f t="shared" si="0"/>
        <v>L</v>
      </c>
      <c r="H14" s="8">
        <v>77.6</v>
      </c>
      <c r="I14" s="8" t="str">
        <f t="shared" si="1"/>
        <v>L</v>
      </c>
      <c r="J14" s="8">
        <v>77.2</v>
      </c>
      <c r="K14" s="8" t="str">
        <f t="shared" si="2"/>
        <v>L</v>
      </c>
      <c r="L14" s="8">
        <v>88.9</v>
      </c>
      <c r="M14" s="8" t="str">
        <f t="shared" si="3"/>
        <v>L</v>
      </c>
      <c r="N14" s="8">
        <v>92</v>
      </c>
      <c r="O14" s="8" t="str">
        <f t="shared" si="4"/>
        <v>L</v>
      </c>
      <c r="P14" s="8">
        <v>90.9</v>
      </c>
      <c r="Q14" s="8" t="str">
        <f t="shared" si="5"/>
        <v>L</v>
      </c>
      <c r="R14" s="8">
        <v>63.7</v>
      </c>
      <c r="S14" s="8" t="str">
        <f t="shared" si="6"/>
        <v>TL</v>
      </c>
      <c r="T14" s="8">
        <f t="shared" si="7"/>
        <v>584.7</v>
      </c>
      <c r="U14" s="19">
        <f t="shared" si="8"/>
        <v>83.52857142857144</v>
      </c>
      <c r="V14" s="8" t="str">
        <f t="shared" si="9"/>
        <v>A</v>
      </c>
    </row>
    <row r="15" spans="3:22" ht="15.75">
      <c r="C15" s="7">
        <v>9</v>
      </c>
      <c r="D15" s="26" t="s">
        <v>76</v>
      </c>
      <c r="E15" s="22">
        <v>131540127740017</v>
      </c>
      <c r="F15" s="8">
        <v>76</v>
      </c>
      <c r="G15" s="8" t="str">
        <f t="shared" si="0"/>
        <v>L</v>
      </c>
      <c r="H15" s="8">
        <v>72.4</v>
      </c>
      <c r="I15" s="8" t="str">
        <f t="shared" si="1"/>
        <v>TL</v>
      </c>
      <c r="J15" s="8">
        <v>86.3</v>
      </c>
      <c r="K15" s="8" t="str">
        <f t="shared" si="2"/>
        <v>L</v>
      </c>
      <c r="L15" s="8">
        <v>88.9</v>
      </c>
      <c r="M15" s="8" t="str">
        <f t="shared" si="3"/>
        <v>L</v>
      </c>
      <c r="N15" s="8">
        <v>100</v>
      </c>
      <c r="O15" s="8" t="str">
        <f t="shared" si="4"/>
        <v>L</v>
      </c>
      <c r="P15" s="8">
        <v>68.18</v>
      </c>
      <c r="Q15" s="8" t="str">
        <f t="shared" si="5"/>
        <v>TL</v>
      </c>
      <c r="R15" s="8">
        <v>67.2</v>
      </c>
      <c r="S15" s="8" t="str">
        <f t="shared" si="6"/>
        <v>TL</v>
      </c>
      <c r="T15" s="8">
        <f t="shared" si="7"/>
        <v>558.98</v>
      </c>
      <c r="U15" s="19">
        <f t="shared" si="8"/>
        <v>79.85428571428572</v>
      </c>
      <c r="V15" s="8" t="str">
        <f t="shared" si="9"/>
        <v>A</v>
      </c>
    </row>
    <row r="16" spans="3:22" ht="15.75">
      <c r="C16" s="7">
        <v>10</v>
      </c>
      <c r="D16" s="23" t="s">
        <v>107</v>
      </c>
      <c r="E16" s="27">
        <v>131540127750018</v>
      </c>
      <c r="F16" s="8">
        <v>83.33</v>
      </c>
      <c r="G16" s="8" t="str">
        <f t="shared" si="0"/>
        <v>L</v>
      </c>
      <c r="H16" s="8">
        <v>80.4</v>
      </c>
      <c r="I16" s="8" t="str">
        <f t="shared" si="1"/>
        <v>L</v>
      </c>
      <c r="J16" s="8">
        <v>83.3</v>
      </c>
      <c r="K16" s="8" t="str">
        <f t="shared" si="2"/>
        <v>L</v>
      </c>
      <c r="L16" s="8">
        <v>35</v>
      </c>
      <c r="M16" s="8" t="str">
        <f t="shared" si="3"/>
        <v>TL</v>
      </c>
      <c r="N16" s="8">
        <v>55</v>
      </c>
      <c r="O16" s="8" t="str">
        <f t="shared" si="4"/>
        <v>TL</v>
      </c>
      <c r="P16" s="8">
        <v>84.2</v>
      </c>
      <c r="Q16" s="8" t="str">
        <f t="shared" si="5"/>
        <v>L</v>
      </c>
      <c r="R16" s="8">
        <v>85</v>
      </c>
      <c r="S16" s="8" t="str">
        <f t="shared" si="6"/>
        <v>L</v>
      </c>
      <c r="T16" s="8">
        <f t="shared" si="7"/>
        <v>506.23</v>
      </c>
      <c r="U16" s="19">
        <f t="shared" si="8"/>
        <v>72.31857142857143</v>
      </c>
      <c r="V16" s="8" t="str">
        <f t="shared" si="9"/>
        <v>B</v>
      </c>
    </row>
    <row r="17" spans="3:22" ht="15.75">
      <c r="C17" s="7">
        <v>11</v>
      </c>
      <c r="D17" s="26" t="s">
        <v>77</v>
      </c>
      <c r="E17" s="22">
        <v>131540127760019</v>
      </c>
      <c r="F17" s="8">
        <v>88.89</v>
      </c>
      <c r="G17" s="8" t="str">
        <f t="shared" si="0"/>
        <v>L</v>
      </c>
      <c r="H17" s="8">
        <v>77.6</v>
      </c>
      <c r="I17" s="8" t="str">
        <f t="shared" si="1"/>
        <v>L</v>
      </c>
      <c r="J17" s="8">
        <v>86.3</v>
      </c>
      <c r="K17" s="8" t="str">
        <f t="shared" si="2"/>
        <v>L</v>
      </c>
      <c r="L17" s="8">
        <v>91.7</v>
      </c>
      <c r="M17" s="8" t="str">
        <f t="shared" si="3"/>
        <v>L</v>
      </c>
      <c r="N17" s="8">
        <v>47.2</v>
      </c>
      <c r="O17" s="8" t="str">
        <f t="shared" si="4"/>
        <v>TL</v>
      </c>
      <c r="P17" s="8">
        <v>86.36</v>
      </c>
      <c r="Q17" s="8" t="str">
        <f t="shared" si="5"/>
        <v>L</v>
      </c>
      <c r="R17" s="8">
        <v>72.4</v>
      </c>
      <c r="S17" s="8" t="str">
        <f t="shared" si="6"/>
        <v>TL</v>
      </c>
      <c r="T17" s="8">
        <f t="shared" si="7"/>
        <v>550.45</v>
      </c>
      <c r="U17" s="19">
        <f t="shared" si="8"/>
        <v>78.63571428571429</v>
      </c>
      <c r="V17" s="8" t="str">
        <f t="shared" si="9"/>
        <v>B</v>
      </c>
    </row>
    <row r="18" spans="3:22" ht="15.75">
      <c r="C18" s="7">
        <v>12</v>
      </c>
      <c r="D18" s="26" t="s">
        <v>78</v>
      </c>
      <c r="E18" s="22">
        <v>131540127820025</v>
      </c>
      <c r="F18" s="8">
        <v>86.11</v>
      </c>
      <c r="G18" s="8" t="str">
        <f t="shared" si="0"/>
        <v>L</v>
      </c>
      <c r="H18" s="8">
        <v>75.8</v>
      </c>
      <c r="I18" s="8" t="str">
        <f t="shared" si="1"/>
        <v>TL</v>
      </c>
      <c r="J18" s="8">
        <v>86.3</v>
      </c>
      <c r="K18" s="8" t="str">
        <f t="shared" si="2"/>
        <v>L</v>
      </c>
      <c r="L18" s="8">
        <v>94.4</v>
      </c>
      <c r="M18" s="8" t="str">
        <f t="shared" si="3"/>
        <v>L</v>
      </c>
      <c r="N18" s="8">
        <v>94</v>
      </c>
      <c r="O18" s="8" t="str">
        <f t="shared" si="4"/>
        <v>L</v>
      </c>
      <c r="P18" s="8">
        <v>95.45</v>
      </c>
      <c r="Q18" s="8" t="str">
        <f t="shared" si="5"/>
        <v>L</v>
      </c>
      <c r="R18" s="8">
        <v>79.3</v>
      </c>
      <c r="S18" s="8" t="str">
        <f t="shared" si="6"/>
        <v>L</v>
      </c>
      <c r="T18" s="8">
        <f t="shared" si="7"/>
        <v>611.36</v>
      </c>
      <c r="U18" s="19">
        <f t="shared" si="8"/>
        <v>87.33714285714287</v>
      </c>
      <c r="V18" s="8" t="str">
        <f t="shared" si="9"/>
        <v>A</v>
      </c>
    </row>
    <row r="19" spans="3:22" ht="15.75">
      <c r="C19" s="7">
        <v>13</v>
      </c>
      <c r="D19" s="26" t="s">
        <v>79</v>
      </c>
      <c r="E19" s="22">
        <v>131540127830026</v>
      </c>
      <c r="F19" s="8">
        <v>80.55</v>
      </c>
      <c r="G19" s="8" t="str">
        <f t="shared" si="0"/>
        <v>L</v>
      </c>
      <c r="H19" s="8">
        <v>74.1</v>
      </c>
      <c r="I19" s="8" t="str">
        <f t="shared" si="1"/>
        <v>TL</v>
      </c>
      <c r="J19" s="8">
        <v>77.2</v>
      </c>
      <c r="K19" s="8" t="str">
        <f t="shared" si="2"/>
        <v>L</v>
      </c>
      <c r="L19" s="8">
        <v>80.6</v>
      </c>
      <c r="M19" s="8" t="str">
        <f t="shared" si="3"/>
        <v>L</v>
      </c>
      <c r="N19" s="8">
        <v>89</v>
      </c>
      <c r="O19" s="8" t="str">
        <f t="shared" si="4"/>
        <v>L</v>
      </c>
      <c r="P19" s="8">
        <v>72.73</v>
      </c>
      <c r="Q19" s="8" t="str">
        <f t="shared" si="5"/>
        <v>TL</v>
      </c>
      <c r="R19" s="8">
        <v>72.4</v>
      </c>
      <c r="S19" s="8" t="str">
        <f t="shared" si="6"/>
        <v>TL</v>
      </c>
      <c r="T19" s="8">
        <f t="shared" si="7"/>
        <v>546.5799999999999</v>
      </c>
      <c r="U19" s="19">
        <f t="shared" si="8"/>
        <v>78.08285714285714</v>
      </c>
      <c r="V19" s="8" t="str">
        <f t="shared" si="9"/>
        <v>B</v>
      </c>
    </row>
    <row r="20" spans="3:22" ht="15.75">
      <c r="C20" s="7">
        <v>14</v>
      </c>
      <c r="D20" s="26" t="s">
        <v>80</v>
      </c>
      <c r="E20" s="22">
        <v>131540127870030</v>
      </c>
      <c r="F20" s="8">
        <v>77.78</v>
      </c>
      <c r="G20" s="8" t="str">
        <f t="shared" si="0"/>
        <v>L</v>
      </c>
      <c r="H20" s="8">
        <v>84</v>
      </c>
      <c r="I20" s="8" t="str">
        <f t="shared" si="1"/>
        <v>L</v>
      </c>
      <c r="J20" s="8">
        <v>86</v>
      </c>
      <c r="K20" s="8" t="str">
        <f t="shared" si="2"/>
        <v>L</v>
      </c>
      <c r="L20" s="8">
        <v>72.2</v>
      </c>
      <c r="M20" s="8" t="str">
        <f t="shared" si="3"/>
        <v>TL</v>
      </c>
      <c r="N20" s="8">
        <v>100</v>
      </c>
      <c r="O20" s="8" t="str">
        <f t="shared" si="4"/>
        <v>L</v>
      </c>
      <c r="P20" s="8">
        <v>72.73</v>
      </c>
      <c r="Q20" s="8" t="str">
        <f t="shared" si="5"/>
        <v>TL</v>
      </c>
      <c r="R20" s="8">
        <v>65.5</v>
      </c>
      <c r="S20" s="8" t="str">
        <f t="shared" si="6"/>
        <v>TL</v>
      </c>
      <c r="T20" s="8">
        <f t="shared" si="7"/>
        <v>558.21</v>
      </c>
      <c r="U20" s="19">
        <f t="shared" si="8"/>
        <v>79.74428571428572</v>
      </c>
      <c r="V20" s="8" t="str">
        <f t="shared" si="9"/>
        <v>A</v>
      </c>
    </row>
    <row r="21" spans="3:22" ht="16.5">
      <c r="C21" s="7">
        <v>15</v>
      </c>
      <c r="D21" s="29" t="s">
        <v>109</v>
      </c>
      <c r="E21" s="30">
        <v>131540127910034</v>
      </c>
      <c r="F21" s="8">
        <v>69.44</v>
      </c>
      <c r="G21" s="8" t="str">
        <f t="shared" si="0"/>
        <v>TL</v>
      </c>
      <c r="H21" s="8">
        <v>60.8</v>
      </c>
      <c r="I21" s="8" t="str">
        <f t="shared" si="1"/>
        <v>TL</v>
      </c>
      <c r="J21" s="8">
        <v>60</v>
      </c>
      <c r="K21" s="8" t="str">
        <f t="shared" si="2"/>
        <v>TL</v>
      </c>
      <c r="L21" s="8">
        <v>37.5</v>
      </c>
      <c r="M21" s="8" t="str">
        <f t="shared" si="3"/>
        <v>TL</v>
      </c>
      <c r="N21" s="8">
        <v>35</v>
      </c>
      <c r="O21" s="8" t="str">
        <f t="shared" si="4"/>
        <v>TL</v>
      </c>
      <c r="P21" s="8">
        <v>78.9</v>
      </c>
      <c r="Q21" s="8" t="str">
        <f t="shared" si="5"/>
        <v>L</v>
      </c>
      <c r="R21" s="8">
        <v>67.57</v>
      </c>
      <c r="S21" s="8" t="str">
        <f t="shared" si="6"/>
        <v>TL</v>
      </c>
      <c r="T21" s="8">
        <f t="shared" si="7"/>
        <v>409.21</v>
      </c>
      <c r="U21" s="19">
        <f t="shared" si="8"/>
        <v>58.458571428571425</v>
      </c>
      <c r="V21" s="8" t="str">
        <f t="shared" si="9"/>
        <v>C</v>
      </c>
    </row>
    <row r="22" spans="3:22" ht="15.75">
      <c r="C22" s="7">
        <v>16</v>
      </c>
      <c r="D22" s="26" t="s">
        <v>81</v>
      </c>
      <c r="E22" s="22">
        <v>131540127960039</v>
      </c>
      <c r="F22" s="8">
        <v>72.23</v>
      </c>
      <c r="G22" s="8" t="str">
        <f t="shared" si="0"/>
        <v>TL</v>
      </c>
      <c r="H22" s="8">
        <v>53.4</v>
      </c>
      <c r="I22" s="8" t="str">
        <f t="shared" si="1"/>
        <v>TL</v>
      </c>
      <c r="J22" s="8">
        <v>57.1</v>
      </c>
      <c r="K22" s="8" t="str">
        <f t="shared" si="2"/>
        <v>TL</v>
      </c>
      <c r="L22" s="8">
        <v>75</v>
      </c>
      <c r="M22" s="8" t="str">
        <f t="shared" si="3"/>
        <v>TL</v>
      </c>
      <c r="N22" s="8">
        <v>33.3</v>
      </c>
      <c r="O22" s="8" t="str">
        <f t="shared" si="4"/>
        <v>TL</v>
      </c>
      <c r="P22" s="8">
        <v>80</v>
      </c>
      <c r="Q22" s="8" t="str">
        <f t="shared" si="5"/>
        <v>L</v>
      </c>
      <c r="R22" s="8">
        <v>64</v>
      </c>
      <c r="S22" s="8" t="str">
        <f t="shared" si="6"/>
        <v>TL</v>
      </c>
      <c r="T22" s="8">
        <f t="shared" si="7"/>
        <v>435.03000000000003</v>
      </c>
      <c r="U22" s="19">
        <f t="shared" si="8"/>
        <v>62.14714285714286</v>
      </c>
      <c r="V22" s="8" t="str">
        <f t="shared" si="9"/>
        <v>C</v>
      </c>
    </row>
    <row r="23" spans="3:22" ht="15.75">
      <c r="C23" s="7">
        <v>17</v>
      </c>
      <c r="D23" s="26" t="s">
        <v>82</v>
      </c>
      <c r="E23" s="22">
        <v>131540127970040</v>
      </c>
      <c r="F23" s="8">
        <v>86.11</v>
      </c>
      <c r="G23" s="8" t="str">
        <f t="shared" si="0"/>
        <v>L</v>
      </c>
      <c r="H23" s="8">
        <v>82.7</v>
      </c>
      <c r="I23" s="8" t="str">
        <f t="shared" si="1"/>
        <v>L</v>
      </c>
      <c r="J23" s="8">
        <v>82.1</v>
      </c>
      <c r="K23" s="8" t="str">
        <f t="shared" si="2"/>
        <v>L</v>
      </c>
      <c r="L23" s="8">
        <v>82.1</v>
      </c>
      <c r="M23" s="8" t="str">
        <f t="shared" si="3"/>
        <v>L</v>
      </c>
      <c r="N23" s="8">
        <v>92</v>
      </c>
      <c r="O23" s="8" t="str">
        <f t="shared" si="4"/>
        <v>L</v>
      </c>
      <c r="P23" s="8">
        <v>77</v>
      </c>
      <c r="Q23" s="8" t="str">
        <f t="shared" si="5"/>
        <v>L</v>
      </c>
      <c r="R23" s="8">
        <v>74</v>
      </c>
      <c r="S23" s="8" t="str">
        <f t="shared" si="6"/>
        <v>TL</v>
      </c>
      <c r="T23" s="8">
        <f t="shared" si="7"/>
        <v>576.01</v>
      </c>
      <c r="U23" s="19">
        <f t="shared" si="8"/>
        <v>82.28714285714285</v>
      </c>
      <c r="V23" s="8" t="str">
        <f t="shared" si="9"/>
        <v>A</v>
      </c>
    </row>
    <row r="24" spans="3:22" ht="15.75">
      <c r="C24" s="7">
        <v>18</v>
      </c>
      <c r="D24" s="26" t="s">
        <v>83</v>
      </c>
      <c r="E24" s="22">
        <v>131540128000043</v>
      </c>
      <c r="F24" s="8">
        <v>91.67</v>
      </c>
      <c r="G24" s="8" t="str">
        <f t="shared" si="0"/>
        <v>L</v>
      </c>
      <c r="H24" s="8">
        <v>58.6</v>
      </c>
      <c r="I24" s="8" t="str">
        <f t="shared" si="1"/>
        <v>TL</v>
      </c>
      <c r="J24" s="8">
        <v>50</v>
      </c>
      <c r="K24" s="8" t="str">
        <f t="shared" si="2"/>
        <v>TL</v>
      </c>
      <c r="L24" s="8">
        <v>75</v>
      </c>
      <c r="M24" s="8" t="str">
        <f t="shared" si="3"/>
        <v>TL</v>
      </c>
      <c r="N24" s="8">
        <v>67</v>
      </c>
      <c r="O24" s="8" t="str">
        <f t="shared" si="4"/>
        <v>TL</v>
      </c>
      <c r="P24" s="8">
        <v>73</v>
      </c>
      <c r="Q24" s="8" t="str">
        <f t="shared" si="5"/>
        <v>TL</v>
      </c>
      <c r="R24" s="8">
        <v>38</v>
      </c>
      <c r="S24" s="8" t="str">
        <f t="shared" si="6"/>
        <v>TL</v>
      </c>
      <c r="T24" s="8">
        <f t="shared" si="7"/>
        <v>453.27</v>
      </c>
      <c r="U24" s="19">
        <f t="shared" si="8"/>
        <v>64.75285714285714</v>
      </c>
      <c r="V24" s="8" t="str">
        <f t="shared" si="9"/>
        <v>C</v>
      </c>
    </row>
    <row r="25" spans="3:22" ht="15.75">
      <c r="C25" s="7">
        <v>19</v>
      </c>
      <c r="D25" s="26" t="s">
        <v>84</v>
      </c>
      <c r="E25" s="22">
        <v>131540128040047</v>
      </c>
      <c r="F25" s="8">
        <v>86.11</v>
      </c>
      <c r="G25" s="8" t="str">
        <f t="shared" si="0"/>
        <v>L</v>
      </c>
      <c r="H25" s="8">
        <v>77.5</v>
      </c>
      <c r="I25" s="8" t="str">
        <f t="shared" si="1"/>
        <v>L</v>
      </c>
      <c r="J25" s="8">
        <v>89.2</v>
      </c>
      <c r="K25" s="8" t="str">
        <f t="shared" si="2"/>
        <v>L</v>
      </c>
      <c r="L25" s="8">
        <v>93</v>
      </c>
      <c r="M25" s="8" t="str">
        <f t="shared" si="3"/>
        <v>L</v>
      </c>
      <c r="N25" s="8">
        <v>100</v>
      </c>
      <c r="O25" s="8" t="str">
        <f t="shared" si="4"/>
        <v>L</v>
      </c>
      <c r="P25" s="8">
        <v>90</v>
      </c>
      <c r="Q25" s="8" t="str">
        <f t="shared" si="5"/>
        <v>L</v>
      </c>
      <c r="R25" s="8">
        <v>84</v>
      </c>
      <c r="S25" s="8" t="str">
        <f t="shared" si="6"/>
        <v>L</v>
      </c>
      <c r="T25" s="8">
        <f t="shared" si="7"/>
        <v>619.81</v>
      </c>
      <c r="U25" s="19">
        <f t="shared" si="8"/>
        <v>88.5442857142857</v>
      </c>
      <c r="V25" s="8" t="str">
        <f t="shared" si="9"/>
        <v>A</v>
      </c>
    </row>
    <row r="26" spans="3:22" ht="15.75">
      <c r="C26" s="7">
        <v>20</v>
      </c>
      <c r="D26" s="26" t="s">
        <v>85</v>
      </c>
      <c r="E26" s="22">
        <v>131540128050048</v>
      </c>
      <c r="F26" s="8">
        <v>75</v>
      </c>
      <c r="G26" s="8" t="str">
        <f t="shared" si="0"/>
        <v>TL</v>
      </c>
      <c r="H26" s="8">
        <v>67.2</v>
      </c>
      <c r="I26" s="8" t="str">
        <f t="shared" si="1"/>
        <v>TL</v>
      </c>
      <c r="J26" s="8">
        <v>82.1</v>
      </c>
      <c r="K26" s="8" t="str">
        <f t="shared" si="2"/>
        <v>L</v>
      </c>
      <c r="L26" s="8">
        <v>78.6</v>
      </c>
      <c r="M26" s="8" t="str">
        <f t="shared" si="3"/>
        <v>L</v>
      </c>
      <c r="N26" s="8">
        <v>53</v>
      </c>
      <c r="O26" s="8" t="str">
        <f t="shared" si="4"/>
        <v>TL</v>
      </c>
      <c r="P26" s="8">
        <v>77</v>
      </c>
      <c r="Q26" s="8" t="str">
        <f t="shared" si="5"/>
        <v>L</v>
      </c>
      <c r="R26" s="8">
        <v>58</v>
      </c>
      <c r="S26" s="8" t="str">
        <f t="shared" si="6"/>
        <v>TL</v>
      </c>
      <c r="T26" s="8">
        <f t="shared" si="7"/>
        <v>490.9</v>
      </c>
      <c r="U26" s="19">
        <f t="shared" si="8"/>
        <v>70.12857142857142</v>
      </c>
      <c r="V26" s="8" t="str">
        <f t="shared" si="9"/>
        <v>B</v>
      </c>
    </row>
    <row r="27" spans="3:22" ht="15.75">
      <c r="C27" s="7">
        <v>21</v>
      </c>
      <c r="D27" s="26" t="s">
        <v>86</v>
      </c>
      <c r="E27" s="22">
        <v>131540128080051</v>
      </c>
      <c r="F27" s="8">
        <v>86.11</v>
      </c>
      <c r="G27" s="8" t="str">
        <f t="shared" si="0"/>
        <v>L</v>
      </c>
      <c r="H27" s="8">
        <v>60.3</v>
      </c>
      <c r="I27" s="8" t="str">
        <f t="shared" si="1"/>
        <v>TL</v>
      </c>
      <c r="J27" s="8">
        <v>82.1</v>
      </c>
      <c r="K27" s="8" t="str">
        <f t="shared" si="2"/>
        <v>L</v>
      </c>
      <c r="L27" s="8">
        <v>78.6</v>
      </c>
      <c r="M27" s="8" t="str">
        <f t="shared" si="3"/>
        <v>L</v>
      </c>
      <c r="N27" s="8">
        <v>78</v>
      </c>
      <c r="O27" s="8" t="str">
        <f t="shared" si="4"/>
        <v>L</v>
      </c>
      <c r="P27" s="8">
        <v>60</v>
      </c>
      <c r="Q27" s="8" t="str">
        <f t="shared" si="5"/>
        <v>TL</v>
      </c>
      <c r="R27" s="8">
        <v>62</v>
      </c>
      <c r="S27" s="8" t="str">
        <f t="shared" si="6"/>
        <v>TL</v>
      </c>
      <c r="T27" s="8">
        <f t="shared" si="7"/>
        <v>507.11</v>
      </c>
      <c r="U27" s="19">
        <f t="shared" si="8"/>
        <v>72.44428571428571</v>
      </c>
      <c r="V27" s="8" t="str">
        <f t="shared" si="9"/>
        <v>B</v>
      </c>
    </row>
    <row r="28" spans="3:22" ht="15.75">
      <c r="C28" s="7">
        <v>22</v>
      </c>
      <c r="D28" s="26" t="s">
        <v>87</v>
      </c>
      <c r="E28" s="22">
        <v>131540128090052</v>
      </c>
      <c r="F28" s="8">
        <v>86.11</v>
      </c>
      <c r="G28" s="8" t="str">
        <f t="shared" si="0"/>
        <v>L</v>
      </c>
      <c r="H28" s="8">
        <v>74.1</v>
      </c>
      <c r="I28" s="8" t="str">
        <f t="shared" si="1"/>
        <v>TL</v>
      </c>
      <c r="J28" s="8">
        <v>78.6</v>
      </c>
      <c r="K28" s="8" t="str">
        <f t="shared" si="2"/>
        <v>L</v>
      </c>
      <c r="L28" s="8">
        <v>78.6</v>
      </c>
      <c r="M28" s="8" t="str">
        <f t="shared" si="3"/>
        <v>L</v>
      </c>
      <c r="N28" s="8">
        <v>69.4</v>
      </c>
      <c r="O28" s="8" t="str">
        <f t="shared" si="4"/>
        <v>TL</v>
      </c>
      <c r="P28" s="8">
        <v>87</v>
      </c>
      <c r="Q28" s="8" t="str">
        <f t="shared" si="5"/>
        <v>L</v>
      </c>
      <c r="R28" s="8">
        <v>80</v>
      </c>
      <c r="S28" s="8" t="str">
        <f t="shared" si="6"/>
        <v>L</v>
      </c>
      <c r="T28" s="8">
        <f t="shared" si="7"/>
        <v>553.81</v>
      </c>
      <c r="U28" s="19">
        <f t="shared" si="8"/>
        <v>79.11571428571428</v>
      </c>
      <c r="V28" s="8" t="str">
        <f t="shared" si="9"/>
        <v>A</v>
      </c>
    </row>
    <row r="29" spans="3:22" ht="15.75">
      <c r="C29" s="7">
        <v>23</v>
      </c>
      <c r="D29" s="26" t="s">
        <v>88</v>
      </c>
      <c r="E29" s="22">
        <v>131540128100053</v>
      </c>
      <c r="F29" s="8">
        <v>75</v>
      </c>
      <c r="G29" s="8" t="str">
        <f t="shared" si="0"/>
        <v>TL</v>
      </c>
      <c r="H29" s="8">
        <v>70.6</v>
      </c>
      <c r="I29" s="8" t="str">
        <f t="shared" si="1"/>
        <v>TL</v>
      </c>
      <c r="J29" s="8">
        <v>78.6</v>
      </c>
      <c r="K29" s="8" t="str">
        <f t="shared" si="2"/>
        <v>L</v>
      </c>
      <c r="L29" s="8">
        <v>82.1</v>
      </c>
      <c r="M29" s="8" t="str">
        <f t="shared" si="3"/>
        <v>L</v>
      </c>
      <c r="N29" s="8">
        <v>64</v>
      </c>
      <c r="O29" s="8" t="str">
        <f t="shared" si="4"/>
        <v>TL</v>
      </c>
      <c r="P29" s="8">
        <v>90</v>
      </c>
      <c r="Q29" s="8" t="str">
        <f t="shared" si="5"/>
        <v>L</v>
      </c>
      <c r="R29" s="8">
        <v>30</v>
      </c>
      <c r="S29" s="8" t="str">
        <f t="shared" si="6"/>
        <v>TL</v>
      </c>
      <c r="T29" s="8">
        <f t="shared" si="7"/>
        <v>490.29999999999995</v>
      </c>
      <c r="U29" s="19">
        <f t="shared" si="8"/>
        <v>70.04285714285713</v>
      </c>
      <c r="V29" s="8" t="str">
        <f t="shared" si="9"/>
        <v>B</v>
      </c>
    </row>
    <row r="30" spans="3:23" ht="16.5">
      <c r="C30" s="7">
        <v>24</v>
      </c>
      <c r="D30" s="29" t="s">
        <v>110</v>
      </c>
      <c r="E30" s="30">
        <v>121540123370092</v>
      </c>
      <c r="F30" s="8">
        <v>86.11</v>
      </c>
      <c r="G30" s="8" t="str">
        <f t="shared" si="0"/>
        <v>L</v>
      </c>
      <c r="H30" s="8">
        <v>80.4</v>
      </c>
      <c r="I30" s="8" t="str">
        <f t="shared" si="1"/>
        <v>L</v>
      </c>
      <c r="J30" s="8">
        <v>78</v>
      </c>
      <c r="K30" s="8" t="str">
        <f t="shared" si="2"/>
        <v>L</v>
      </c>
      <c r="L30" s="8">
        <v>55</v>
      </c>
      <c r="M30" s="8" t="str">
        <f t="shared" si="3"/>
        <v>TL</v>
      </c>
      <c r="N30" s="8">
        <v>60</v>
      </c>
      <c r="O30" s="8" t="str">
        <f t="shared" si="4"/>
        <v>TL</v>
      </c>
      <c r="P30" s="8">
        <v>86.8</v>
      </c>
      <c r="Q30" s="8" t="str">
        <f t="shared" si="5"/>
        <v>L</v>
      </c>
      <c r="R30" s="8">
        <v>74.32</v>
      </c>
      <c r="S30" s="8" t="str">
        <f t="shared" si="6"/>
        <v>TL</v>
      </c>
      <c r="T30" s="8">
        <f t="shared" si="7"/>
        <v>520.63</v>
      </c>
      <c r="U30" s="19">
        <f t="shared" si="8"/>
        <v>74.37571428571428</v>
      </c>
      <c r="V30" s="8" t="str">
        <f t="shared" si="9"/>
        <v>B</v>
      </c>
      <c r="W30" t="s">
        <v>113</v>
      </c>
    </row>
    <row r="31" spans="3:22" ht="15.75">
      <c r="C31" s="7">
        <v>25</v>
      </c>
      <c r="D31" s="26" t="s">
        <v>89</v>
      </c>
      <c r="E31" s="22">
        <v>131540128110054</v>
      </c>
      <c r="F31" s="8">
        <v>83.33</v>
      </c>
      <c r="G31" s="8" t="str">
        <f t="shared" si="0"/>
        <v>L</v>
      </c>
      <c r="H31" s="8">
        <v>65.5</v>
      </c>
      <c r="I31" s="8" t="str">
        <f t="shared" si="1"/>
        <v>TL</v>
      </c>
      <c r="J31" s="8">
        <v>82.1</v>
      </c>
      <c r="K31" s="8" t="str">
        <f t="shared" si="2"/>
        <v>L</v>
      </c>
      <c r="L31" s="8">
        <v>75</v>
      </c>
      <c r="M31" s="8" t="str">
        <f t="shared" si="3"/>
        <v>TL</v>
      </c>
      <c r="N31" s="8">
        <v>67</v>
      </c>
      <c r="O31" s="8" t="str">
        <f t="shared" si="4"/>
        <v>TL</v>
      </c>
      <c r="P31" s="8">
        <v>77</v>
      </c>
      <c r="Q31" s="8" t="str">
        <f t="shared" si="5"/>
        <v>L</v>
      </c>
      <c r="R31" s="8">
        <v>76</v>
      </c>
      <c r="S31" s="8" t="str">
        <f t="shared" si="6"/>
        <v>L</v>
      </c>
      <c r="T31" s="8">
        <f t="shared" si="7"/>
        <v>525.93</v>
      </c>
      <c r="U31" s="19">
        <f t="shared" si="8"/>
        <v>75.13285714285713</v>
      </c>
      <c r="V31" s="8" t="str">
        <f t="shared" si="9"/>
        <v>B</v>
      </c>
    </row>
    <row r="32" spans="3:22" ht="15.75">
      <c r="C32" s="7">
        <v>26</v>
      </c>
      <c r="D32" s="26" t="s">
        <v>90</v>
      </c>
      <c r="E32" s="22">
        <v>131540128120055</v>
      </c>
      <c r="F32" s="8">
        <v>88.89</v>
      </c>
      <c r="G32" s="8" t="str">
        <f t="shared" si="0"/>
        <v>L</v>
      </c>
      <c r="H32" s="8">
        <v>70.6</v>
      </c>
      <c r="I32" s="8" t="str">
        <f t="shared" si="1"/>
        <v>TL</v>
      </c>
      <c r="J32" s="8">
        <v>85</v>
      </c>
      <c r="K32" s="8" t="str">
        <f t="shared" si="2"/>
        <v>L</v>
      </c>
      <c r="L32" s="8">
        <v>89.3</v>
      </c>
      <c r="M32" s="8" t="str">
        <f t="shared" si="3"/>
        <v>L</v>
      </c>
      <c r="N32" s="8">
        <v>25</v>
      </c>
      <c r="O32" s="8" t="str">
        <f t="shared" si="4"/>
        <v>TL</v>
      </c>
      <c r="P32" s="8">
        <v>70</v>
      </c>
      <c r="Q32" s="8" t="str">
        <f t="shared" si="5"/>
        <v>TL</v>
      </c>
      <c r="R32" s="8">
        <v>72</v>
      </c>
      <c r="S32" s="8" t="str">
        <f t="shared" si="6"/>
        <v>TL</v>
      </c>
      <c r="T32" s="8">
        <f t="shared" si="7"/>
        <v>500.79</v>
      </c>
      <c r="U32" s="19">
        <f t="shared" si="8"/>
        <v>71.54142857142857</v>
      </c>
      <c r="V32" s="8" t="str">
        <f t="shared" si="9"/>
        <v>B</v>
      </c>
    </row>
    <row r="33" spans="3:22" ht="15.75">
      <c r="C33" s="7">
        <v>27</v>
      </c>
      <c r="D33" s="26" t="s">
        <v>91</v>
      </c>
      <c r="E33" s="22">
        <v>131540128180061</v>
      </c>
      <c r="F33" s="8">
        <v>80.55</v>
      </c>
      <c r="G33" s="8" t="str">
        <f t="shared" si="0"/>
        <v>L</v>
      </c>
      <c r="H33" s="8">
        <v>70.6</v>
      </c>
      <c r="I33" s="8" t="str">
        <f t="shared" si="1"/>
        <v>TL</v>
      </c>
      <c r="J33" s="8">
        <v>78.6</v>
      </c>
      <c r="K33" s="8" t="str">
        <f t="shared" si="2"/>
        <v>L</v>
      </c>
      <c r="L33" s="8">
        <v>68</v>
      </c>
      <c r="M33" s="8" t="str">
        <f t="shared" si="3"/>
        <v>TL</v>
      </c>
      <c r="N33" s="8">
        <v>11.1</v>
      </c>
      <c r="O33" s="8" t="str">
        <f t="shared" si="4"/>
        <v>TL</v>
      </c>
      <c r="P33" s="8">
        <v>83</v>
      </c>
      <c r="Q33" s="8" t="str">
        <f t="shared" si="5"/>
        <v>L</v>
      </c>
      <c r="R33" s="8">
        <v>0.6</v>
      </c>
      <c r="S33" s="8" t="str">
        <f t="shared" si="6"/>
        <v>TL</v>
      </c>
      <c r="T33" s="8">
        <f t="shared" si="7"/>
        <v>392.45000000000005</v>
      </c>
      <c r="U33" s="19">
        <f t="shared" si="8"/>
        <v>56.064285714285724</v>
      </c>
      <c r="V33" s="8" t="str">
        <f t="shared" si="9"/>
        <v>C</v>
      </c>
    </row>
    <row r="34" spans="3:22" ht="15.75">
      <c r="C34" s="7">
        <v>28</v>
      </c>
      <c r="D34" s="26" t="s">
        <v>92</v>
      </c>
      <c r="E34" s="22">
        <v>131540128190062</v>
      </c>
      <c r="F34" s="8">
        <v>83.33</v>
      </c>
      <c r="G34" s="8" t="str">
        <f t="shared" si="0"/>
        <v>L</v>
      </c>
      <c r="H34" s="8">
        <v>60.3</v>
      </c>
      <c r="I34" s="8" t="str">
        <f t="shared" si="1"/>
        <v>TL</v>
      </c>
      <c r="J34" s="8">
        <v>82.1</v>
      </c>
      <c r="K34" s="8" t="str">
        <f t="shared" si="2"/>
        <v>L</v>
      </c>
      <c r="L34" s="8">
        <v>82.1</v>
      </c>
      <c r="M34" s="8" t="str">
        <f t="shared" si="3"/>
        <v>L</v>
      </c>
      <c r="N34" s="8">
        <v>100</v>
      </c>
      <c r="O34" s="8" t="str">
        <f t="shared" si="4"/>
        <v>L</v>
      </c>
      <c r="P34" s="8">
        <v>77</v>
      </c>
      <c r="Q34" s="8" t="str">
        <f t="shared" si="5"/>
        <v>L</v>
      </c>
      <c r="R34" s="8">
        <v>34</v>
      </c>
      <c r="S34" s="8" t="str">
        <f t="shared" si="6"/>
        <v>TL</v>
      </c>
      <c r="T34" s="8">
        <f t="shared" si="7"/>
        <v>518.8299999999999</v>
      </c>
      <c r="U34" s="19">
        <f t="shared" si="8"/>
        <v>74.11857142857141</v>
      </c>
      <c r="V34" s="8" t="str">
        <f t="shared" si="9"/>
        <v>B</v>
      </c>
    </row>
    <row r="35" spans="3:22" ht="15.75">
      <c r="C35" s="7">
        <v>29</v>
      </c>
      <c r="D35" s="26" t="s">
        <v>93</v>
      </c>
      <c r="E35" s="22">
        <v>131540128270070</v>
      </c>
      <c r="F35" s="8">
        <v>88.89</v>
      </c>
      <c r="G35" s="8" t="str">
        <f t="shared" si="0"/>
        <v>L</v>
      </c>
      <c r="H35" s="8">
        <v>70.6</v>
      </c>
      <c r="I35" s="8" t="str">
        <f t="shared" si="1"/>
        <v>TL</v>
      </c>
      <c r="J35" s="8">
        <v>82.1</v>
      </c>
      <c r="K35" s="8" t="str">
        <f t="shared" si="2"/>
        <v>L</v>
      </c>
      <c r="L35" s="8">
        <v>89.3</v>
      </c>
      <c r="M35" s="8" t="str">
        <f t="shared" si="3"/>
        <v>L</v>
      </c>
      <c r="N35" s="8">
        <v>86.1</v>
      </c>
      <c r="O35" s="8" t="str">
        <f t="shared" si="4"/>
        <v>L</v>
      </c>
      <c r="P35" s="8">
        <v>83</v>
      </c>
      <c r="Q35" s="8" t="str">
        <f t="shared" si="5"/>
        <v>L</v>
      </c>
      <c r="R35" s="8">
        <v>76</v>
      </c>
      <c r="S35" s="8" t="str">
        <f t="shared" si="6"/>
        <v>L</v>
      </c>
      <c r="T35" s="8">
        <f t="shared" si="7"/>
        <v>575.99</v>
      </c>
      <c r="U35" s="19">
        <f t="shared" si="8"/>
        <v>82.28428571428572</v>
      </c>
      <c r="V35" s="8" t="str">
        <f t="shared" si="9"/>
        <v>A</v>
      </c>
    </row>
    <row r="36" spans="3:22" ht="15.75">
      <c r="C36" s="7">
        <v>30</v>
      </c>
      <c r="D36" s="26" t="s">
        <v>94</v>
      </c>
      <c r="E36" s="22">
        <v>131540128280071</v>
      </c>
      <c r="F36" s="8">
        <v>80.55</v>
      </c>
      <c r="G36" s="8" t="str">
        <f t="shared" si="0"/>
        <v>L</v>
      </c>
      <c r="H36" s="8">
        <v>44.8</v>
      </c>
      <c r="I36" s="8" t="str">
        <f t="shared" si="1"/>
        <v>TL</v>
      </c>
      <c r="J36" s="8">
        <v>57.1</v>
      </c>
      <c r="K36" s="8" t="str">
        <f t="shared" si="2"/>
        <v>TL</v>
      </c>
      <c r="L36" s="8">
        <v>76.8</v>
      </c>
      <c r="M36" s="8" t="str">
        <f t="shared" si="3"/>
        <v>L</v>
      </c>
      <c r="N36" s="8">
        <v>27.7</v>
      </c>
      <c r="O36" s="8" t="str">
        <f t="shared" si="4"/>
        <v>TL</v>
      </c>
      <c r="P36" s="8">
        <v>83</v>
      </c>
      <c r="Q36" s="8" t="str">
        <f t="shared" si="5"/>
        <v>L</v>
      </c>
      <c r="R36" s="8">
        <v>64</v>
      </c>
      <c r="S36" s="8" t="str">
        <f t="shared" si="6"/>
        <v>TL</v>
      </c>
      <c r="T36" s="8">
        <f t="shared" si="7"/>
        <v>433.95</v>
      </c>
      <c r="U36" s="19">
        <f t="shared" si="8"/>
        <v>61.99285714285714</v>
      </c>
      <c r="V36" s="8" t="str">
        <f t="shared" si="9"/>
        <v>C</v>
      </c>
    </row>
    <row r="37" spans="3:22" ht="15.75">
      <c r="C37" s="7">
        <v>31</v>
      </c>
      <c r="D37" s="26" t="s">
        <v>95</v>
      </c>
      <c r="E37" s="22">
        <v>131540128290072</v>
      </c>
      <c r="F37" s="8">
        <v>88.89</v>
      </c>
      <c r="G37" s="8" t="str">
        <f t="shared" si="0"/>
        <v>L</v>
      </c>
      <c r="H37" s="8">
        <v>93.1</v>
      </c>
      <c r="I37" s="8" t="str">
        <f t="shared" si="1"/>
        <v>L</v>
      </c>
      <c r="J37" s="8">
        <v>89.2</v>
      </c>
      <c r="K37" s="8" t="str">
        <f t="shared" si="2"/>
        <v>L</v>
      </c>
      <c r="L37" s="8">
        <v>100</v>
      </c>
      <c r="M37" s="8" t="str">
        <f t="shared" si="3"/>
        <v>L</v>
      </c>
      <c r="N37" s="8">
        <v>33.3</v>
      </c>
      <c r="O37" s="8" t="str">
        <f t="shared" si="4"/>
        <v>TL</v>
      </c>
      <c r="P37" s="8">
        <v>93</v>
      </c>
      <c r="Q37" s="8" t="str">
        <f t="shared" si="5"/>
        <v>L</v>
      </c>
      <c r="R37" s="8">
        <v>88</v>
      </c>
      <c r="S37" s="8" t="str">
        <f t="shared" si="6"/>
        <v>L</v>
      </c>
      <c r="T37" s="8">
        <f t="shared" si="7"/>
        <v>585.49</v>
      </c>
      <c r="U37" s="19">
        <f t="shared" si="8"/>
        <v>83.64142857142858</v>
      </c>
      <c r="V37" s="8" t="str">
        <f t="shared" si="9"/>
        <v>A</v>
      </c>
    </row>
    <row r="38" spans="3:22" ht="15.75">
      <c r="C38" s="7">
        <v>32</v>
      </c>
      <c r="D38" s="26" t="s">
        <v>96</v>
      </c>
      <c r="E38" s="22">
        <v>131540128300073</v>
      </c>
      <c r="F38" s="8">
        <v>69.44</v>
      </c>
      <c r="G38" s="8" t="str">
        <f t="shared" si="0"/>
        <v>TL</v>
      </c>
      <c r="H38" s="8">
        <v>50</v>
      </c>
      <c r="I38" s="8" t="str">
        <f t="shared" si="1"/>
        <v>TL</v>
      </c>
      <c r="J38" s="8">
        <v>83.3</v>
      </c>
      <c r="K38" s="8" t="str">
        <f t="shared" si="2"/>
        <v>L</v>
      </c>
      <c r="L38" s="8">
        <v>15</v>
      </c>
      <c r="M38" s="8" t="str">
        <f t="shared" si="3"/>
        <v>TL</v>
      </c>
      <c r="N38" s="8">
        <v>25</v>
      </c>
      <c r="O38" s="8" t="str">
        <f t="shared" si="4"/>
        <v>TL</v>
      </c>
      <c r="P38" s="8">
        <v>81.6</v>
      </c>
      <c r="Q38" s="8" t="str">
        <f t="shared" si="5"/>
        <v>L</v>
      </c>
      <c r="R38" s="8">
        <v>68.92</v>
      </c>
      <c r="S38" s="8" t="str">
        <f t="shared" si="6"/>
        <v>TL</v>
      </c>
      <c r="T38" s="8">
        <f t="shared" si="7"/>
        <v>393.26000000000005</v>
      </c>
      <c r="U38" s="19">
        <f t="shared" si="8"/>
        <v>56.18000000000001</v>
      </c>
      <c r="V38" s="8" t="str">
        <f t="shared" si="9"/>
        <v>C</v>
      </c>
    </row>
    <row r="39" spans="3:22" ht="15.75">
      <c r="C39" s="7">
        <v>33</v>
      </c>
      <c r="D39" s="26" t="s">
        <v>97</v>
      </c>
      <c r="E39" s="22">
        <v>131540128310074</v>
      </c>
      <c r="F39" s="8">
        <v>77.48</v>
      </c>
      <c r="G39" s="8" t="str">
        <f t="shared" si="0"/>
        <v>L</v>
      </c>
      <c r="H39" s="8">
        <v>69.57</v>
      </c>
      <c r="I39" s="8" t="str">
        <f t="shared" si="1"/>
        <v>TL</v>
      </c>
      <c r="J39" s="8">
        <v>89</v>
      </c>
      <c r="K39" s="8" t="str">
        <f t="shared" si="2"/>
        <v>L</v>
      </c>
      <c r="L39" s="8">
        <v>50</v>
      </c>
      <c r="M39" s="8" t="str">
        <f t="shared" si="3"/>
        <v>TL</v>
      </c>
      <c r="N39" s="8">
        <v>40</v>
      </c>
      <c r="O39" s="8" t="str">
        <f t="shared" si="4"/>
        <v>TL</v>
      </c>
      <c r="P39" s="8">
        <v>89.5</v>
      </c>
      <c r="Q39" s="8" t="str">
        <f t="shared" si="5"/>
        <v>L</v>
      </c>
      <c r="R39" s="8">
        <v>81.08</v>
      </c>
      <c r="S39" s="8" t="str">
        <f t="shared" si="6"/>
        <v>L</v>
      </c>
      <c r="T39" s="8">
        <f t="shared" si="7"/>
        <v>496.63</v>
      </c>
      <c r="U39" s="19">
        <f t="shared" si="8"/>
        <v>70.94714285714285</v>
      </c>
      <c r="V39" s="8" t="str">
        <f t="shared" si="9"/>
        <v>B</v>
      </c>
    </row>
    <row r="40" spans="3:22" ht="15.75">
      <c r="C40" s="7">
        <v>34</v>
      </c>
      <c r="D40" s="26" t="s">
        <v>98</v>
      </c>
      <c r="E40" s="22">
        <v>131540128320075</v>
      </c>
      <c r="F40" s="8">
        <v>97.22</v>
      </c>
      <c r="G40" s="8" t="str">
        <f t="shared" si="0"/>
        <v>L</v>
      </c>
      <c r="H40" s="8">
        <v>100</v>
      </c>
      <c r="I40" s="8" t="str">
        <f t="shared" si="1"/>
        <v>L</v>
      </c>
      <c r="J40" s="8">
        <v>90</v>
      </c>
      <c r="K40" s="8" t="str">
        <f t="shared" si="2"/>
        <v>L</v>
      </c>
      <c r="L40" s="8">
        <v>85</v>
      </c>
      <c r="M40" s="8" t="str">
        <f t="shared" si="3"/>
        <v>L</v>
      </c>
      <c r="N40" s="8">
        <v>70</v>
      </c>
      <c r="O40" s="8" t="str">
        <f t="shared" si="4"/>
        <v>TL</v>
      </c>
      <c r="P40" s="8">
        <v>92.1</v>
      </c>
      <c r="Q40" s="8" t="str">
        <f t="shared" si="5"/>
        <v>L</v>
      </c>
      <c r="R40" s="8">
        <v>83.78</v>
      </c>
      <c r="S40" s="8" t="str">
        <f t="shared" si="6"/>
        <v>L</v>
      </c>
      <c r="T40" s="8">
        <f t="shared" si="7"/>
        <v>618.1</v>
      </c>
      <c r="U40" s="19">
        <f t="shared" si="8"/>
        <v>88.3</v>
      </c>
      <c r="V40" s="8" t="str">
        <f t="shared" si="9"/>
        <v>A</v>
      </c>
    </row>
    <row r="41" spans="3:22" ht="15.75">
      <c r="C41" s="7">
        <v>35</v>
      </c>
      <c r="D41" s="26" t="s">
        <v>99</v>
      </c>
      <c r="E41" s="22">
        <v>131540128330076</v>
      </c>
      <c r="F41" s="8">
        <v>83.33</v>
      </c>
      <c r="G41" s="8" t="str">
        <f t="shared" si="0"/>
        <v>L</v>
      </c>
      <c r="H41" s="8">
        <v>54.35</v>
      </c>
      <c r="I41" s="8" t="str">
        <f t="shared" si="1"/>
        <v>TL</v>
      </c>
      <c r="J41" s="8">
        <v>90</v>
      </c>
      <c r="K41" s="8" t="str">
        <f t="shared" si="2"/>
        <v>L</v>
      </c>
      <c r="L41" s="8">
        <v>40</v>
      </c>
      <c r="M41" s="8" t="str">
        <f t="shared" si="3"/>
        <v>TL</v>
      </c>
      <c r="N41" s="8">
        <v>40</v>
      </c>
      <c r="O41" s="8" t="str">
        <f t="shared" si="4"/>
        <v>TL</v>
      </c>
      <c r="P41" s="8">
        <v>86.8</v>
      </c>
      <c r="Q41" s="8" t="str">
        <f t="shared" si="5"/>
        <v>L</v>
      </c>
      <c r="R41" s="8">
        <v>66.22</v>
      </c>
      <c r="S41" s="8" t="str">
        <f t="shared" si="6"/>
        <v>TL</v>
      </c>
      <c r="T41" s="8">
        <f t="shared" si="7"/>
        <v>460.70000000000005</v>
      </c>
      <c r="U41" s="19">
        <f t="shared" si="8"/>
        <v>65.81428571428572</v>
      </c>
      <c r="V41" s="8" t="str">
        <f t="shared" si="9"/>
        <v>C</v>
      </c>
    </row>
    <row r="42" spans="3:22" ht="15.75">
      <c r="C42" s="7">
        <v>36</v>
      </c>
      <c r="D42" s="26" t="s">
        <v>100</v>
      </c>
      <c r="E42" s="22">
        <v>131540128340077</v>
      </c>
      <c r="F42" s="8">
        <v>69.44</v>
      </c>
      <c r="G42" s="8" t="str">
        <f t="shared" si="0"/>
        <v>TL</v>
      </c>
      <c r="H42" s="8">
        <v>60.8</v>
      </c>
      <c r="I42" s="8" t="str">
        <f t="shared" si="1"/>
        <v>TL</v>
      </c>
      <c r="J42" s="8">
        <v>73.3</v>
      </c>
      <c r="K42" s="8" t="str">
        <f t="shared" si="2"/>
        <v>TL</v>
      </c>
      <c r="L42" s="8">
        <v>10</v>
      </c>
      <c r="M42" s="8" t="str">
        <f t="shared" si="3"/>
        <v>TL</v>
      </c>
      <c r="N42" s="8">
        <v>40</v>
      </c>
      <c r="O42" s="8" t="str">
        <f t="shared" si="4"/>
        <v>TL</v>
      </c>
      <c r="P42" s="8">
        <v>75</v>
      </c>
      <c r="Q42" s="8" t="str">
        <f t="shared" si="5"/>
        <v>TL</v>
      </c>
      <c r="R42" s="8">
        <v>59.4</v>
      </c>
      <c r="S42" s="8" t="str">
        <f t="shared" si="6"/>
        <v>TL</v>
      </c>
      <c r="T42" s="8">
        <f t="shared" si="7"/>
        <v>387.94</v>
      </c>
      <c r="U42" s="19">
        <f t="shared" si="8"/>
        <v>55.42</v>
      </c>
      <c r="V42" s="8" t="str">
        <f t="shared" si="9"/>
        <v>D</v>
      </c>
    </row>
    <row r="43" spans="3:22" ht="15.75">
      <c r="C43" s="7">
        <v>37</v>
      </c>
      <c r="D43" s="26" t="s">
        <v>101</v>
      </c>
      <c r="E43" s="22">
        <v>131540128350078</v>
      </c>
      <c r="F43" s="8">
        <v>97.22</v>
      </c>
      <c r="G43" s="8" t="str">
        <f t="shared" si="0"/>
        <v>L</v>
      </c>
      <c r="H43" s="8">
        <v>84.7</v>
      </c>
      <c r="I43" s="8" t="str">
        <f t="shared" si="1"/>
        <v>L</v>
      </c>
      <c r="J43" s="8">
        <v>90</v>
      </c>
      <c r="K43" s="8" t="str">
        <f t="shared" si="2"/>
        <v>L</v>
      </c>
      <c r="L43" s="8">
        <v>52.5</v>
      </c>
      <c r="M43" s="8" t="str">
        <f t="shared" si="3"/>
        <v>TL</v>
      </c>
      <c r="N43" s="8">
        <v>50</v>
      </c>
      <c r="O43" s="8" t="str">
        <f t="shared" si="4"/>
        <v>TL</v>
      </c>
      <c r="P43" s="8">
        <v>75</v>
      </c>
      <c r="Q43" s="8" t="str">
        <f t="shared" si="5"/>
        <v>TL</v>
      </c>
      <c r="R43" s="8">
        <v>74</v>
      </c>
      <c r="S43" s="8" t="str">
        <f t="shared" si="6"/>
        <v>TL</v>
      </c>
      <c r="T43" s="8">
        <f t="shared" si="7"/>
        <v>523.4200000000001</v>
      </c>
      <c r="U43" s="19">
        <f t="shared" si="8"/>
        <v>74.77428571428572</v>
      </c>
      <c r="V43" s="8" t="str">
        <f t="shared" si="9"/>
        <v>B</v>
      </c>
    </row>
    <row r="44" spans="3:22" ht="15.75">
      <c r="C44" s="7">
        <v>38</v>
      </c>
      <c r="D44" s="26" t="s">
        <v>102</v>
      </c>
      <c r="E44" s="22">
        <v>131540128370080</v>
      </c>
      <c r="F44" s="8">
        <v>86.11</v>
      </c>
      <c r="G44" s="8" t="str">
        <f t="shared" si="0"/>
        <v>L</v>
      </c>
      <c r="H44" s="8">
        <v>80.4</v>
      </c>
      <c r="I44" s="8" t="str">
        <f t="shared" si="1"/>
        <v>L</v>
      </c>
      <c r="J44" s="8">
        <v>90</v>
      </c>
      <c r="K44" s="8" t="str">
        <f t="shared" si="2"/>
        <v>L</v>
      </c>
      <c r="L44" s="8">
        <v>35</v>
      </c>
      <c r="M44" s="8" t="str">
        <f t="shared" si="3"/>
        <v>TL</v>
      </c>
      <c r="N44" s="8">
        <v>40</v>
      </c>
      <c r="O44" s="8" t="str">
        <f t="shared" si="4"/>
        <v>TL</v>
      </c>
      <c r="P44" s="8">
        <v>78</v>
      </c>
      <c r="Q44" s="8" t="str">
        <f t="shared" si="5"/>
        <v>L</v>
      </c>
      <c r="R44" s="8">
        <v>70</v>
      </c>
      <c r="S44" s="8" t="str">
        <f t="shared" si="6"/>
        <v>TL</v>
      </c>
      <c r="T44" s="8">
        <f t="shared" si="7"/>
        <v>479.51</v>
      </c>
      <c r="U44" s="19">
        <f t="shared" si="8"/>
        <v>68.50142857142858</v>
      </c>
      <c r="V44" s="8" t="str">
        <f t="shared" si="9"/>
        <v>B</v>
      </c>
    </row>
    <row r="45" spans="3:22" ht="15.75">
      <c r="C45" s="7">
        <v>39</v>
      </c>
      <c r="D45" s="26" t="s">
        <v>103</v>
      </c>
      <c r="E45" s="22">
        <v>131540128460089</v>
      </c>
      <c r="F45" s="8">
        <v>77.78</v>
      </c>
      <c r="G45" s="8" t="str">
        <f t="shared" si="0"/>
        <v>L</v>
      </c>
      <c r="H45" s="8">
        <v>71.7</v>
      </c>
      <c r="I45" s="8" t="str">
        <f t="shared" si="1"/>
        <v>TL</v>
      </c>
      <c r="J45" s="8">
        <v>63.3</v>
      </c>
      <c r="K45" s="8" t="str">
        <f t="shared" si="2"/>
        <v>TL</v>
      </c>
      <c r="L45" s="8">
        <v>30</v>
      </c>
      <c r="M45" s="8" t="str">
        <f t="shared" si="3"/>
        <v>TL</v>
      </c>
      <c r="N45" s="8">
        <v>30</v>
      </c>
      <c r="O45" s="8" t="str">
        <f t="shared" si="4"/>
        <v>TL</v>
      </c>
      <c r="P45" s="8">
        <v>67</v>
      </c>
      <c r="Q45" s="8" t="str">
        <f t="shared" si="5"/>
        <v>TL</v>
      </c>
      <c r="R45" s="8">
        <v>66</v>
      </c>
      <c r="S45" s="8" t="str">
        <f t="shared" si="6"/>
        <v>TL</v>
      </c>
      <c r="T45" s="8">
        <f t="shared" si="7"/>
        <v>405.78000000000003</v>
      </c>
      <c r="U45" s="19">
        <f t="shared" si="8"/>
        <v>57.96857142857143</v>
      </c>
      <c r="V45" s="8" t="str">
        <f t="shared" si="9"/>
        <v>C</v>
      </c>
    </row>
    <row r="46" spans="3:22" ht="15.75">
      <c r="C46" s="7">
        <v>40</v>
      </c>
      <c r="D46" s="26" t="s">
        <v>104</v>
      </c>
      <c r="E46" s="22">
        <v>131540128500093</v>
      </c>
      <c r="F46" s="8">
        <v>97.22</v>
      </c>
      <c r="G46" s="8" t="str">
        <f t="shared" si="0"/>
        <v>L</v>
      </c>
      <c r="H46" s="8">
        <v>89.1</v>
      </c>
      <c r="I46" s="8" t="str">
        <f t="shared" si="1"/>
        <v>L</v>
      </c>
      <c r="J46" s="8">
        <v>73.3</v>
      </c>
      <c r="K46" s="8" t="str">
        <f t="shared" si="2"/>
        <v>TL</v>
      </c>
      <c r="L46" s="8">
        <v>80</v>
      </c>
      <c r="M46" s="8" t="str">
        <f t="shared" si="3"/>
        <v>L</v>
      </c>
      <c r="N46" s="8">
        <v>65</v>
      </c>
      <c r="O46" s="8" t="str">
        <f t="shared" si="4"/>
        <v>TL</v>
      </c>
      <c r="P46" s="8">
        <v>86.1</v>
      </c>
      <c r="Q46" s="8" t="str">
        <f t="shared" si="5"/>
        <v>L</v>
      </c>
      <c r="R46" s="8">
        <v>85</v>
      </c>
      <c r="S46" s="8" t="str">
        <f t="shared" si="6"/>
        <v>L</v>
      </c>
      <c r="T46" s="8">
        <f t="shared" si="7"/>
        <v>575.72</v>
      </c>
      <c r="U46" s="19">
        <f t="shared" si="8"/>
        <v>82.24571428571429</v>
      </c>
      <c r="V46" s="8" t="str">
        <f t="shared" si="9"/>
        <v>A</v>
      </c>
    </row>
    <row r="47" spans="3:22" ht="16.5">
      <c r="C47" s="7">
        <v>41</v>
      </c>
      <c r="D47" s="29" t="s">
        <v>108</v>
      </c>
      <c r="E47" s="30">
        <v>121540123880143</v>
      </c>
      <c r="F47" s="8">
        <v>69.44</v>
      </c>
      <c r="G47" s="8" t="str">
        <f t="shared" si="0"/>
        <v>TL</v>
      </c>
      <c r="H47" s="8">
        <v>63</v>
      </c>
      <c r="I47" s="8" t="str">
        <f t="shared" si="1"/>
        <v>TL</v>
      </c>
      <c r="J47" s="8">
        <v>53.3</v>
      </c>
      <c r="K47" s="8" t="str">
        <f t="shared" si="2"/>
        <v>TL</v>
      </c>
      <c r="L47" s="8">
        <v>32.5</v>
      </c>
      <c r="M47" s="8" t="str">
        <f t="shared" si="3"/>
        <v>TL</v>
      </c>
      <c r="N47" s="8">
        <v>35</v>
      </c>
      <c r="O47" s="8" t="str">
        <f t="shared" si="4"/>
        <v>TL</v>
      </c>
      <c r="P47" s="8">
        <v>81.6</v>
      </c>
      <c r="Q47" s="8" t="str">
        <f t="shared" si="5"/>
        <v>L</v>
      </c>
      <c r="R47" s="8">
        <v>72</v>
      </c>
      <c r="S47" s="8" t="str">
        <f t="shared" si="6"/>
        <v>TL</v>
      </c>
      <c r="T47" s="8">
        <f t="shared" si="7"/>
        <v>406.84000000000003</v>
      </c>
      <c r="U47" s="19">
        <f t="shared" si="8"/>
        <v>58.120000000000005</v>
      </c>
      <c r="V47" s="8" t="str">
        <f t="shared" si="9"/>
        <v>C</v>
      </c>
    </row>
    <row r="48" spans="3:22" ht="15.75">
      <c r="C48" s="7">
        <v>42</v>
      </c>
      <c r="D48" s="26" t="s">
        <v>105</v>
      </c>
      <c r="E48" s="22">
        <v>131540128520095</v>
      </c>
      <c r="F48" s="8">
        <v>97.22</v>
      </c>
      <c r="G48" s="8" t="str">
        <f t="shared" si="0"/>
        <v>L</v>
      </c>
      <c r="H48" s="8">
        <v>80.4</v>
      </c>
      <c r="I48" s="8" t="str">
        <f t="shared" si="1"/>
        <v>L</v>
      </c>
      <c r="J48" s="8">
        <v>78</v>
      </c>
      <c r="K48" s="8" t="str">
        <f t="shared" si="2"/>
        <v>L</v>
      </c>
      <c r="L48" s="8">
        <v>65</v>
      </c>
      <c r="M48" s="8" t="str">
        <f t="shared" si="3"/>
        <v>TL</v>
      </c>
      <c r="N48" s="8">
        <v>85</v>
      </c>
      <c r="O48" s="8" t="str">
        <f t="shared" si="4"/>
        <v>L</v>
      </c>
      <c r="P48" s="8">
        <v>83</v>
      </c>
      <c r="Q48" s="8" t="str">
        <f t="shared" si="5"/>
        <v>L</v>
      </c>
      <c r="R48" s="8">
        <v>82</v>
      </c>
      <c r="S48" s="8" t="str">
        <f t="shared" si="6"/>
        <v>L</v>
      </c>
      <c r="T48" s="8">
        <f t="shared" si="7"/>
        <v>570.62</v>
      </c>
      <c r="U48" s="19">
        <f t="shared" si="8"/>
        <v>81.51714285714286</v>
      </c>
      <c r="V48" s="8" t="str">
        <f t="shared" si="9"/>
        <v>A</v>
      </c>
    </row>
    <row r="49" spans="3:22" ht="15.75">
      <c r="C49" s="7">
        <v>43</v>
      </c>
      <c r="D49" s="26" t="s">
        <v>106</v>
      </c>
      <c r="E49" s="22">
        <v>131540128560099</v>
      </c>
      <c r="F49" s="8">
        <v>97.22</v>
      </c>
      <c r="G49" s="8" t="str">
        <f t="shared" si="0"/>
        <v>L</v>
      </c>
      <c r="H49" s="8">
        <v>91.3</v>
      </c>
      <c r="I49" s="8" t="str">
        <f t="shared" si="1"/>
        <v>L</v>
      </c>
      <c r="J49" s="8">
        <v>83.3</v>
      </c>
      <c r="K49" s="8" t="str">
        <f t="shared" si="2"/>
        <v>L</v>
      </c>
      <c r="L49" s="8">
        <v>90</v>
      </c>
      <c r="M49" s="8" t="str">
        <f t="shared" si="3"/>
        <v>L</v>
      </c>
      <c r="N49" s="8">
        <v>55</v>
      </c>
      <c r="O49" s="8" t="str">
        <f t="shared" si="4"/>
        <v>TL</v>
      </c>
      <c r="P49" s="8">
        <v>83</v>
      </c>
      <c r="Q49" s="8" t="str">
        <f t="shared" si="5"/>
        <v>L</v>
      </c>
      <c r="R49" s="8">
        <v>89</v>
      </c>
      <c r="S49" s="8" t="str">
        <f t="shared" si="6"/>
        <v>L</v>
      </c>
      <c r="T49" s="8">
        <f t="shared" si="7"/>
        <v>588.8199999999999</v>
      </c>
      <c r="U49" s="19">
        <f t="shared" si="8"/>
        <v>84.11714285714285</v>
      </c>
      <c r="V49" s="8" t="str">
        <f t="shared" si="9"/>
        <v>A</v>
      </c>
    </row>
    <row r="50" spans="3:22" ht="15">
      <c r="C50" s="7">
        <v>44</v>
      </c>
      <c r="D50" s="7"/>
      <c r="E50" s="7"/>
      <c r="F50" s="8"/>
      <c r="G50" s="8" t="str">
        <f t="shared" si="0"/>
        <v>TL</v>
      </c>
      <c r="H50" s="8"/>
      <c r="I50" s="8" t="str">
        <f t="shared" si="1"/>
        <v>TL</v>
      </c>
      <c r="J50" s="8"/>
      <c r="K50" s="8" t="str">
        <f t="shared" si="2"/>
        <v>TL</v>
      </c>
      <c r="L50" s="8"/>
      <c r="M50" s="8" t="str">
        <f t="shared" si="3"/>
        <v>TL</v>
      </c>
      <c r="N50" s="8"/>
      <c r="O50" s="8" t="str">
        <f t="shared" si="4"/>
        <v>TL</v>
      </c>
      <c r="P50" s="8"/>
      <c r="Q50" s="8" t="str">
        <f t="shared" si="5"/>
        <v>TL</v>
      </c>
      <c r="R50" s="8"/>
      <c r="S50" s="8" t="str">
        <f t="shared" si="6"/>
        <v>TL</v>
      </c>
      <c r="T50" s="8">
        <f t="shared" si="7"/>
        <v>0</v>
      </c>
      <c r="U50" s="19">
        <f t="shared" si="8"/>
        <v>0</v>
      </c>
      <c r="V50" s="8" t="b">
        <f t="shared" si="9"/>
        <v>0</v>
      </c>
    </row>
    <row r="51" spans="3:22" ht="15">
      <c r="C51" s="7">
        <v>45</v>
      </c>
      <c r="D51" s="7"/>
      <c r="E51" s="7"/>
      <c r="F51" s="8"/>
      <c r="G51" s="8" t="str">
        <f t="shared" si="0"/>
        <v>TL</v>
      </c>
      <c r="H51" s="8"/>
      <c r="I51" s="8" t="str">
        <f t="shared" si="1"/>
        <v>TL</v>
      </c>
      <c r="J51" s="8"/>
      <c r="K51" s="8" t="str">
        <f t="shared" si="2"/>
        <v>TL</v>
      </c>
      <c r="L51" s="8"/>
      <c r="M51" s="8" t="str">
        <f t="shared" si="3"/>
        <v>TL</v>
      </c>
      <c r="N51" s="8"/>
      <c r="O51" s="8" t="str">
        <f t="shared" si="4"/>
        <v>TL</v>
      </c>
      <c r="P51" s="8"/>
      <c r="Q51" s="8" t="str">
        <f t="shared" si="5"/>
        <v>TL</v>
      </c>
      <c r="R51" s="8"/>
      <c r="S51" s="8" t="str">
        <f t="shared" si="6"/>
        <v>TL</v>
      </c>
      <c r="T51" s="8">
        <f t="shared" si="7"/>
        <v>0</v>
      </c>
      <c r="U51" s="19">
        <f t="shared" si="8"/>
        <v>0</v>
      </c>
      <c r="V51" s="8" t="b">
        <f t="shared" si="9"/>
        <v>0</v>
      </c>
    </row>
    <row r="52" spans="3:22" ht="15">
      <c r="C52" s="7">
        <v>46</v>
      </c>
      <c r="D52" s="7"/>
      <c r="E52" s="7"/>
      <c r="F52" s="8"/>
      <c r="G52" s="8" t="str">
        <f t="shared" si="0"/>
        <v>TL</v>
      </c>
      <c r="H52" s="8"/>
      <c r="I52" s="8" t="str">
        <f t="shared" si="1"/>
        <v>TL</v>
      </c>
      <c r="J52" s="8"/>
      <c r="K52" s="8" t="str">
        <f t="shared" si="2"/>
        <v>TL</v>
      </c>
      <c r="L52" s="8"/>
      <c r="M52" s="8" t="str">
        <f t="shared" si="3"/>
        <v>TL</v>
      </c>
      <c r="N52" s="8"/>
      <c r="O52" s="8" t="str">
        <f t="shared" si="4"/>
        <v>TL</v>
      </c>
      <c r="P52" s="8"/>
      <c r="Q52" s="8" t="str">
        <f t="shared" si="5"/>
        <v>TL</v>
      </c>
      <c r="R52" s="8"/>
      <c r="S52" s="8" t="str">
        <f t="shared" si="6"/>
        <v>TL</v>
      </c>
      <c r="T52" s="8">
        <f t="shared" si="7"/>
        <v>0</v>
      </c>
      <c r="U52" s="19">
        <f t="shared" si="8"/>
        <v>0</v>
      </c>
      <c r="V52" s="8" t="b">
        <f t="shared" si="9"/>
        <v>0</v>
      </c>
    </row>
    <row r="53" spans="3:22" ht="15">
      <c r="C53" s="7">
        <v>47</v>
      </c>
      <c r="D53" s="7"/>
      <c r="E53" s="7"/>
      <c r="F53" s="8"/>
      <c r="G53" s="8" t="str">
        <f t="shared" si="0"/>
        <v>TL</v>
      </c>
      <c r="H53" s="8"/>
      <c r="I53" s="8" t="str">
        <f t="shared" si="1"/>
        <v>TL</v>
      </c>
      <c r="J53" s="8"/>
      <c r="K53" s="8" t="str">
        <f t="shared" si="2"/>
        <v>TL</v>
      </c>
      <c r="L53" s="8"/>
      <c r="M53" s="8" t="str">
        <f t="shared" si="3"/>
        <v>TL</v>
      </c>
      <c r="N53" s="8"/>
      <c r="O53" s="8" t="str">
        <f t="shared" si="4"/>
        <v>TL</v>
      </c>
      <c r="P53" s="8"/>
      <c r="Q53" s="8" t="str">
        <f t="shared" si="5"/>
        <v>TL</v>
      </c>
      <c r="R53" s="8"/>
      <c r="S53" s="8" t="str">
        <f t="shared" si="6"/>
        <v>TL</v>
      </c>
      <c r="T53" s="8">
        <f t="shared" si="7"/>
        <v>0</v>
      </c>
      <c r="U53" s="19">
        <f t="shared" si="8"/>
        <v>0</v>
      </c>
      <c r="V53" s="8" t="b">
        <f t="shared" si="9"/>
        <v>0</v>
      </c>
    </row>
    <row r="54" spans="3:22" ht="15">
      <c r="C54" s="7">
        <v>48</v>
      </c>
      <c r="D54" s="7"/>
      <c r="E54" s="7"/>
      <c r="F54" s="8"/>
      <c r="G54" s="8" t="str">
        <f t="shared" si="0"/>
        <v>TL</v>
      </c>
      <c r="H54" s="8"/>
      <c r="I54" s="8" t="str">
        <f t="shared" si="1"/>
        <v>TL</v>
      </c>
      <c r="J54" s="8"/>
      <c r="K54" s="8" t="str">
        <f t="shared" si="2"/>
        <v>TL</v>
      </c>
      <c r="L54" s="8"/>
      <c r="M54" s="8" t="str">
        <f t="shared" si="3"/>
        <v>TL</v>
      </c>
      <c r="N54" s="8"/>
      <c r="O54" s="8" t="str">
        <f t="shared" si="4"/>
        <v>TL</v>
      </c>
      <c r="P54" s="8"/>
      <c r="Q54" s="8" t="str">
        <f t="shared" si="5"/>
        <v>TL</v>
      </c>
      <c r="R54" s="8"/>
      <c r="S54" s="8" t="str">
        <f t="shared" si="6"/>
        <v>TL</v>
      </c>
      <c r="T54" s="8">
        <f t="shared" si="7"/>
        <v>0</v>
      </c>
      <c r="U54" s="19">
        <f t="shared" si="8"/>
        <v>0</v>
      </c>
      <c r="V54" s="8" t="b">
        <f t="shared" si="9"/>
        <v>0</v>
      </c>
    </row>
    <row r="58" spans="17:22" ht="15">
      <c r="Q58" s="51" t="s">
        <v>115</v>
      </c>
      <c r="R58" s="51"/>
      <c r="S58" s="51"/>
      <c r="T58" s="51"/>
      <c r="U58" s="51"/>
      <c r="V58" s="51"/>
    </row>
    <row r="59" spans="17:22" ht="15">
      <c r="Q59" s="20"/>
      <c r="R59" s="20"/>
      <c r="S59" s="20"/>
      <c r="T59" s="20"/>
      <c r="U59" s="20"/>
      <c r="V59" s="20"/>
    </row>
    <row r="60" spans="1:22" ht="15">
      <c r="A60" s="1">
        <v>0</v>
      </c>
      <c r="B60" s="2" t="s">
        <v>7</v>
      </c>
      <c r="Q60" s="20"/>
      <c r="R60" s="20"/>
      <c r="S60" s="20"/>
      <c r="T60" s="20"/>
      <c r="U60" s="20"/>
      <c r="V60" s="20"/>
    </row>
    <row r="61" spans="1:22" ht="15">
      <c r="A61" s="1">
        <v>10</v>
      </c>
      <c r="B61" s="2" t="s">
        <v>7</v>
      </c>
      <c r="Q61" s="20"/>
      <c r="R61" s="20"/>
      <c r="S61" s="20"/>
      <c r="T61" s="20"/>
      <c r="U61" s="20"/>
      <c r="V61" s="20"/>
    </row>
    <row r="62" spans="1:22" ht="15">
      <c r="A62" s="1">
        <v>20</v>
      </c>
      <c r="B62" s="2" t="s">
        <v>7</v>
      </c>
      <c r="Q62" s="51" t="s">
        <v>114</v>
      </c>
      <c r="R62" s="51"/>
      <c r="S62" s="51"/>
      <c r="T62" s="51"/>
      <c r="U62" s="51"/>
      <c r="V62" s="51"/>
    </row>
    <row r="63" spans="1:2" ht="15">
      <c r="A63" s="1">
        <v>30</v>
      </c>
      <c r="B63" s="2" t="s">
        <v>7</v>
      </c>
    </row>
    <row r="64" spans="1:5" ht="15">
      <c r="A64" s="1">
        <v>40</v>
      </c>
      <c r="B64" s="2" t="s">
        <v>7</v>
      </c>
      <c r="E64" s="43" t="s">
        <v>116</v>
      </c>
    </row>
    <row r="65" spans="1:22" ht="15">
      <c r="A65" s="1">
        <v>50</v>
      </c>
      <c r="B65" s="2" t="s">
        <v>7</v>
      </c>
      <c r="E65" s="58" t="s">
        <v>135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spans="1:22" ht="15">
      <c r="A66" s="1">
        <v>60</v>
      </c>
      <c r="B66" s="2" t="s">
        <v>7</v>
      </c>
      <c r="E66" s="55" t="s">
        <v>179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>
      <c r="A67" s="1">
        <v>70</v>
      </c>
      <c r="B67" s="2" t="s">
        <v>7</v>
      </c>
      <c r="E67" s="56" t="s">
        <v>171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3" ht="15">
      <c r="A68" s="1">
        <v>76</v>
      </c>
      <c r="B68" s="2" t="s">
        <v>8</v>
      </c>
      <c r="E68" s="48" t="s">
        <v>172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9"/>
    </row>
    <row r="69" spans="1:22" ht="15">
      <c r="A69" s="1">
        <v>80</v>
      </c>
      <c r="B69" s="2" t="s">
        <v>8</v>
      </c>
      <c r="E69" s="42" t="s">
        <v>117</v>
      </c>
      <c r="F69" s="50" t="s">
        <v>118</v>
      </c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15">
      <c r="A70" s="1">
        <v>90</v>
      </c>
      <c r="B70" s="2" t="s">
        <v>8</v>
      </c>
      <c r="F70" s="50" t="s">
        <v>119</v>
      </c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15">
      <c r="A71" s="1">
        <v>100</v>
      </c>
      <c r="B71" s="2" t="s">
        <v>8</v>
      </c>
      <c r="F71" s="50" t="s">
        <v>136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6:22" ht="15">
      <c r="F72" s="50" t="s">
        <v>141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6:22" ht="15">
      <c r="F73" s="44" t="s">
        <v>142</v>
      </c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6:22" ht="15">
      <c r="F74" s="44" t="s">
        <v>143</v>
      </c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6:22" ht="15">
      <c r="F75" s="44" t="s">
        <v>144</v>
      </c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6:22" ht="15">
      <c r="F76" s="54" t="s">
        <v>173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5:22" ht="15">
      <c r="E77" s="3" t="s">
        <v>122</v>
      </c>
      <c r="F77" s="50" t="s">
        <v>123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6:22" ht="15">
      <c r="F78" s="41" t="s">
        <v>124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6:22" ht="15">
      <c r="F79" s="50" t="s">
        <v>125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6:22" ht="15">
      <c r="F80" s="50" t="s">
        <v>126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6:22" ht="15">
      <c r="F81" s="50" t="s">
        <v>127</v>
      </c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6:22" ht="15">
      <c r="F82" s="50" t="s">
        <v>128</v>
      </c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6:22" ht="15">
      <c r="F83" s="50" t="s">
        <v>129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6:22" ht="15">
      <c r="F84" s="50" t="s">
        <v>130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6:22" ht="15">
      <c r="F85" s="50" t="s">
        <v>145</v>
      </c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6:22" ht="15">
      <c r="F86" s="50" t="s">
        <v>146</v>
      </c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6:22" ht="15">
      <c r="F87" s="54" t="s">
        <v>173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5:22" ht="15">
      <c r="E88" s="3" t="s">
        <v>132</v>
      </c>
      <c r="F88" s="50" t="s">
        <v>149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 spans="6:22" ht="15">
      <c r="F89" s="50" t="s">
        <v>138</v>
      </c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 spans="6:22" ht="15">
      <c r="F90" s="50" t="s">
        <v>133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 spans="6:22" ht="15">
      <c r="F91" s="50" t="s">
        <v>147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6:22" ht="15">
      <c r="F92" s="50" t="s">
        <v>170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6:22" ht="15">
      <c r="F93" s="54" t="s">
        <v>173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5:22" ht="15">
      <c r="E94" s="3" t="s">
        <v>134</v>
      </c>
      <c r="F94" s="50" t="s">
        <v>137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 spans="6:22" ht="15">
      <c r="F95" s="50" t="s">
        <v>140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6:22" ht="15">
      <c r="F96" s="41" t="s">
        <v>148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6:22" ht="15">
      <c r="F97" s="45" t="s">
        <v>150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6:22" ht="15">
      <c r="F98" s="41" t="s">
        <v>151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6:22" ht="15">
      <c r="F99" s="41" t="s">
        <v>152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6:22" ht="15">
      <c r="F100" s="41" t="s">
        <v>153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6:22" ht="15">
      <c r="F101" s="41" t="s">
        <v>154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6:22" ht="15">
      <c r="F102" s="54" t="s">
        <v>173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ht="15">
      <c r="E103" s="43" t="s">
        <v>139</v>
      </c>
    </row>
    <row r="105" spans="5:22" ht="15">
      <c r="E105" s="42" t="s">
        <v>120</v>
      </c>
      <c r="F105" s="51" t="s">
        <v>160</v>
      </c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5:22" ht="15">
      <c r="E106" s="42"/>
      <c r="F106" s="52" t="s">
        <v>158</v>
      </c>
      <c r="G106" s="52"/>
      <c r="H106" s="52"/>
      <c r="I106" s="52"/>
      <c r="J106" s="52"/>
      <c r="K106" s="51"/>
      <c r="L106" s="51"/>
      <c r="M106" s="51"/>
      <c r="N106" s="51"/>
      <c r="O106" s="51"/>
      <c r="P106" s="51"/>
      <c r="Q106" s="37"/>
      <c r="R106" s="37"/>
      <c r="S106" s="37"/>
      <c r="T106" s="37"/>
      <c r="U106" s="37"/>
      <c r="V106" s="37"/>
    </row>
    <row r="107" spans="5:22" ht="15">
      <c r="E107" s="42"/>
      <c r="F107" s="46" t="s">
        <v>155</v>
      </c>
      <c r="G107" s="37"/>
      <c r="H107" s="37"/>
      <c r="I107" s="37"/>
      <c r="J107" s="37"/>
      <c r="K107" s="51"/>
      <c r="L107" s="51"/>
      <c r="M107" s="51"/>
      <c r="N107" s="51"/>
      <c r="O107" s="51"/>
      <c r="P107" s="51"/>
      <c r="Q107" s="37"/>
      <c r="R107" s="37"/>
      <c r="S107" s="37"/>
      <c r="T107" s="37"/>
      <c r="U107" s="37"/>
      <c r="V107" s="37"/>
    </row>
    <row r="108" spans="5:22" ht="15">
      <c r="E108" s="42"/>
      <c r="F108" s="46" t="s">
        <v>175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5:22" ht="15">
      <c r="E109" s="42"/>
      <c r="F109" s="46" t="s">
        <v>176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5:22" ht="15">
      <c r="E110" s="42"/>
      <c r="F110" s="46" t="s">
        <v>177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5:22" ht="15">
      <c r="E111" s="42"/>
      <c r="F111" s="46" t="s">
        <v>178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5:22" ht="15">
      <c r="E112" s="42"/>
      <c r="F112" s="46" t="s">
        <v>167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5:22" ht="15">
      <c r="E113" s="42"/>
      <c r="F113" s="45" t="s">
        <v>180</v>
      </c>
      <c r="G113" s="45"/>
      <c r="H113" s="45"/>
      <c r="I113" s="45"/>
      <c r="J113" s="45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ht="15">
      <c r="E114" s="42"/>
    </row>
    <row r="115" spans="5:22" ht="15">
      <c r="E115" s="42"/>
      <c r="F115" s="50" t="s">
        <v>168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5:22" ht="15">
      <c r="E116" s="43" t="s">
        <v>121</v>
      </c>
      <c r="F116" s="51" t="s">
        <v>160</v>
      </c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5:22" ht="15">
      <c r="E117" s="47" t="s">
        <v>157</v>
      </c>
      <c r="F117" s="52" t="s">
        <v>158</v>
      </c>
      <c r="G117" s="52"/>
      <c r="H117" s="52"/>
      <c r="I117" s="52"/>
      <c r="J117" s="52"/>
      <c r="K117" s="51"/>
      <c r="L117" s="51"/>
      <c r="M117" s="51"/>
      <c r="N117" s="51"/>
      <c r="O117" s="51"/>
      <c r="P117" s="51"/>
      <c r="Q117" s="37"/>
      <c r="R117" s="37"/>
      <c r="S117" s="37"/>
      <c r="T117" s="37"/>
      <c r="U117" s="37"/>
      <c r="V117" s="37"/>
    </row>
    <row r="118" spans="5:22" ht="15">
      <c r="E118" s="47"/>
      <c r="F118" s="46" t="s">
        <v>155</v>
      </c>
      <c r="G118" s="37"/>
      <c r="H118" s="37"/>
      <c r="I118" s="37"/>
      <c r="J118" s="37"/>
      <c r="K118" s="51"/>
      <c r="L118" s="51"/>
      <c r="M118" s="51"/>
      <c r="N118" s="51"/>
      <c r="O118" s="51"/>
      <c r="P118" s="51"/>
      <c r="Q118" s="37"/>
      <c r="R118" s="37"/>
      <c r="S118" s="37"/>
      <c r="T118" s="37"/>
      <c r="U118" s="37"/>
      <c r="V118" s="37"/>
    </row>
    <row r="119" spans="5:22" ht="15">
      <c r="E119" s="47"/>
      <c r="F119" s="46" t="s">
        <v>163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5:22" ht="15">
      <c r="E120" s="47"/>
      <c r="F120" s="46" t="s">
        <v>164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5:22" ht="15">
      <c r="E121" s="47"/>
      <c r="F121" s="46" t="s">
        <v>165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5:22" ht="15">
      <c r="E122" s="47"/>
      <c r="F122" s="46" t="s">
        <v>166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5:22" ht="15">
      <c r="E123" s="47"/>
      <c r="F123" s="46" t="s">
        <v>167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5:22" ht="15">
      <c r="E124" s="47" t="s">
        <v>156</v>
      </c>
      <c r="F124" s="45" t="s">
        <v>159</v>
      </c>
      <c r="G124" s="45"/>
      <c r="H124" s="45"/>
      <c r="I124" s="45"/>
      <c r="J124" s="45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6" spans="6:22" ht="15">
      <c r="F126" s="53" t="s">
        <v>169</v>
      </c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</row>
    <row r="128" spans="5:22" ht="15">
      <c r="E128" s="43" t="s">
        <v>131</v>
      </c>
      <c r="F128" s="52" t="s">
        <v>174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6:22" ht="15">
      <c r="F129" s="52" t="s">
        <v>161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6:22" ht="15">
      <c r="F130" s="52" t="s">
        <v>162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</sheetData>
  <sheetProtection password="CC3D" sheet="1"/>
  <mergeCells count="50">
    <mergeCell ref="C1:V1"/>
    <mergeCell ref="C2:V2"/>
    <mergeCell ref="C3:V3"/>
    <mergeCell ref="C5:C6"/>
    <mergeCell ref="D5:D6"/>
    <mergeCell ref="E5:E6"/>
    <mergeCell ref="F5:S5"/>
    <mergeCell ref="T5:T6"/>
    <mergeCell ref="E65:V65"/>
    <mergeCell ref="E66:V66"/>
    <mergeCell ref="E67:V67"/>
    <mergeCell ref="F69:V69"/>
    <mergeCell ref="F70:V70"/>
    <mergeCell ref="Q58:V58"/>
    <mergeCell ref="Q62:V62"/>
    <mergeCell ref="F71:V71"/>
    <mergeCell ref="F72:V72"/>
    <mergeCell ref="F76:V76"/>
    <mergeCell ref="F77:V77"/>
    <mergeCell ref="F79:V79"/>
    <mergeCell ref="F80:V80"/>
    <mergeCell ref="F81:V81"/>
    <mergeCell ref="F82:V82"/>
    <mergeCell ref="F83:V83"/>
    <mergeCell ref="F84:V84"/>
    <mergeCell ref="F85:V85"/>
    <mergeCell ref="F86:V86"/>
    <mergeCell ref="F87:V87"/>
    <mergeCell ref="F88:V88"/>
    <mergeCell ref="F89:V89"/>
    <mergeCell ref="F90:V90"/>
    <mergeCell ref="F91:V91"/>
    <mergeCell ref="F92:V92"/>
    <mergeCell ref="F93:V93"/>
    <mergeCell ref="F94:V94"/>
    <mergeCell ref="F95:V95"/>
    <mergeCell ref="F102:V102"/>
    <mergeCell ref="F105:V105"/>
    <mergeCell ref="F106:J106"/>
    <mergeCell ref="K106:P106"/>
    <mergeCell ref="F126:V126"/>
    <mergeCell ref="F128:V128"/>
    <mergeCell ref="F129:V129"/>
    <mergeCell ref="F130:V130"/>
    <mergeCell ref="K107:P107"/>
    <mergeCell ref="F115:V115"/>
    <mergeCell ref="F116:V116"/>
    <mergeCell ref="F117:J117"/>
    <mergeCell ref="K117:P117"/>
    <mergeCell ref="K118:P118"/>
  </mergeCells>
  <conditionalFormatting sqref="F7:S49">
    <cfRule type="cellIs" priority="6" dxfId="0" operator="equal" stopIfTrue="1">
      <formula>"TL"</formula>
    </cfRule>
  </conditionalFormatting>
  <conditionalFormatting sqref="F7:S54">
    <cfRule type="cellIs" priority="1" dxfId="0" operator="lessThan" stopIfTrue="1">
      <formula>76</formula>
    </cfRule>
  </conditionalFormatting>
  <printOptions horizontalCentered="1"/>
  <pageMargins left="0.2" right="0.2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akdm5</cp:lastModifiedBy>
  <cp:lastPrinted>2015-07-10T02:58:08Z</cp:lastPrinted>
  <dcterms:created xsi:type="dcterms:W3CDTF">2014-12-05T08:42:53Z</dcterms:created>
  <dcterms:modified xsi:type="dcterms:W3CDTF">2015-07-10T06:24:20Z</dcterms:modified>
  <cp:category/>
  <cp:version/>
  <cp:contentType/>
  <cp:contentStatus/>
</cp:coreProperties>
</file>